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R:\EVZ\EVZ 30\Ausschreibungen\2026\V0196-2026_BHV_Instandhaltung_Museumsschiff_Gera\VM\"/>
    </mc:Choice>
  </mc:AlternateContent>
  <xr:revisionPtr revIDLastSave="0" documentId="13_ncr:1_{38396733-20D4-47B8-B82A-89ADCC425251}" xr6:coauthVersionLast="47" xr6:coauthVersionMax="47" xr10:uidLastSave="{00000000-0000-0000-0000-000000000000}"/>
  <bookViews>
    <workbookView xWindow="-120" yWindow="-120" windowWidth="29040" windowHeight="17520" xr2:uid="{2E26508B-8D8A-4A5D-A2BE-D70E8EBD7486}"/>
  </bookViews>
  <sheets>
    <sheet name="Dockung" sheetId="1" r:id="rId1"/>
    <sheet name="Netzwinde" sheetId="5" r:id="rId2"/>
    <sheet name="Schiffsrumpf" sheetId="4" r:id="rId3"/>
    <sheet name="Kühlwassertank" sheetId="3" r:id="rId4"/>
    <sheet name="Bilge" sheetId="2" r:id="rId5"/>
    <sheet name="Gesamt" sheetId="6" r:id="rId6"/>
  </sheets>
  <definedNames>
    <definedName name="_Toc222739469" localSheetId="0">Dockung!$C$8</definedName>
    <definedName name="_Toc222739470" localSheetId="0">Dockung!$C$11</definedName>
    <definedName name="_Toc222739472" localSheetId="0">Dockung!$C$23</definedName>
    <definedName name="_Toc222739473" localSheetId="1">Netzwinde!$C$6</definedName>
    <definedName name="_Toc222739475" localSheetId="3">Kühlwassertank!$C$6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8" i="4" l="1"/>
  <c r="G46" i="4"/>
  <c r="G14" i="1"/>
  <c r="G15" i="5"/>
  <c r="E8" i="6" s="1"/>
  <c r="G8" i="4"/>
  <c r="G19" i="1"/>
  <c r="G25" i="1"/>
  <c r="G15" i="2"/>
  <c r="G16" i="2" s="1"/>
  <c r="G64" i="4"/>
  <c r="G58" i="4"/>
  <c r="G56" i="4"/>
  <c r="G29" i="1"/>
  <c r="G32" i="1"/>
  <c r="G27" i="1"/>
  <c r="G12" i="3"/>
  <c r="E12" i="6" s="1"/>
  <c r="E14" i="6" l="1"/>
  <c r="G35" i="1"/>
  <c r="E6" i="6" s="1"/>
  <c r="G66" i="4"/>
  <c r="E10" i="6" s="1"/>
  <c r="E18" i="6" l="1"/>
  <c r="E20" i="6" l="1"/>
  <c r="E21" i="6" s="1"/>
</calcChain>
</file>

<file path=xl/sharedStrings.xml><?xml version="1.0" encoding="utf-8"?>
<sst xmlns="http://schemas.openxmlformats.org/spreadsheetml/2006/main" count="285" uniqueCount="152">
  <si>
    <t>Pos.</t>
  </si>
  <si>
    <t>Text</t>
  </si>
  <si>
    <t>Gesamtpreis in EURO</t>
  </si>
  <si>
    <t>Standtage im Dock</t>
  </si>
  <si>
    <t>Rückführung an den Liegeplatz:</t>
  </si>
  <si>
    <t>Ballastwasseranschluss herstellen und Gestellung einer Schlauchwache</t>
  </si>
  <si>
    <t>Gestellung Stromanschluss</t>
  </si>
  <si>
    <t xml:space="preserve">Stromverbrauch: </t>
  </si>
  <si>
    <t>500 kwh</t>
  </si>
  <si>
    <t>Außenbordausgüsse während der</t>
  </si>
  <si>
    <t>Malerarbeiten dichtsetzen</t>
  </si>
  <si>
    <t>Das Unterwasserschiff und Oberwerk nach</t>
  </si>
  <si>
    <t>Befundung nach dem Waschen wie folgt instandsetzen:</t>
  </si>
  <si>
    <t>(Farbgestellung: Auftraggeber)</t>
  </si>
  <si>
    <t xml:space="preserve">Unterwasserschiff (770 qm) und Oberwerk (1420 </t>
  </si>
  <si>
    <t>qm) HD-waschen, 220 bar</t>
  </si>
  <si>
    <t>Rotationsdüse waschen und von Bewuchs</t>
  </si>
  <si>
    <t>befreien.</t>
  </si>
  <si>
    <t>Oberwerk 550 m²:</t>
  </si>
  <si>
    <t>55 m² Fehlstellen und Beschädigungen</t>
  </si>
  <si>
    <t xml:space="preserve">ST2 schleifen und 2x TU mit Handrolle je 30 mµ </t>
  </si>
  <si>
    <t>beschichten.</t>
  </si>
  <si>
    <t>550 m² 1 x FC mit Grünlack und Weißlack,</t>
  </si>
  <si>
    <t>mit der Handrolle 1 x 30 mµ</t>
  </si>
  <si>
    <t>Unterwasserschiff 770 m²:</t>
  </si>
  <si>
    <t>77 m² Fehlstellen und Beschädigungen</t>
  </si>
  <si>
    <t xml:space="preserve">ST2 schleifen und 2x TU mit Handrolle </t>
  </si>
  <si>
    <t>770 m² 1 x FC mit Intertuf Primer 203</t>
  </si>
  <si>
    <t>schwarz 75 mµ airless beschichten.</t>
  </si>
  <si>
    <t>Brandstellen an den neuen Zinkanoden</t>
  </si>
  <si>
    <t>schleifen u. mit Intershield 300 beschichten.</t>
  </si>
  <si>
    <t>Tiefgangsmarken, Wasserpass, Schiffsnamen</t>
  </si>
  <si>
    <t xml:space="preserve">und Heimathafen neu ausmalen.                       </t>
  </si>
  <si>
    <t>(35 Buchstaben).</t>
  </si>
  <si>
    <t>44 Anoden gegen Farbnebel schützen</t>
  </si>
  <si>
    <t>Propeller gegen Farbnebel schützen</t>
  </si>
  <si>
    <t>152 mtr. Grün/Weiß Streifen neu setzen</t>
  </si>
  <si>
    <t>Dockreinigung durchführen</t>
  </si>
  <si>
    <t>2 m³ Muscheln entsorgen.</t>
  </si>
  <si>
    <t>Propeller mit Rotordüse waschen und</t>
  </si>
  <si>
    <t>mit Intertuf beschichten.</t>
  </si>
  <si>
    <t>Netze spannen</t>
  </si>
  <si>
    <t xml:space="preserve">Steigergestellung                                </t>
  </si>
  <si>
    <t>Leckschrauben aus den Ballastwassertanks</t>
  </si>
  <si>
    <t>los/fest</t>
  </si>
  <si>
    <t>Rumpf schallen gem. BV/DNV-Bedingungen.</t>
  </si>
  <si>
    <t xml:space="preserve">Ultraschall-Messungen nach Absprache </t>
  </si>
  <si>
    <t xml:space="preserve">inkl. Gestellung von Steiger, 2 Schichten </t>
  </si>
  <si>
    <t>Mannlochdeckel zur Besichtigung öffnen und</t>
  </si>
  <si>
    <t>wieder verschließen.</t>
  </si>
  <si>
    <t>44 Stck. Zinkanoden (Werftlieferung) erneuern</t>
  </si>
  <si>
    <t>Aussenhaut :            10 Stck. ZN 20 / 10</t>
  </si>
  <si>
    <t>Balkenkiel :               14 Stck. ZN 20 / 10</t>
  </si>
  <si>
    <t>Schlingerkiel :          16 Stck. ZN 20 / 10</t>
  </si>
  <si>
    <t>Ruder :                          4 Stck. ZN 20 / 10</t>
  </si>
  <si>
    <t>Gestellung von Steiger</t>
  </si>
  <si>
    <t>Reinigung der Maschinenraumbilge</t>
  </si>
  <si>
    <t>Demontage der Flurplatten</t>
  </si>
  <si>
    <t>Waschwasser in den Umweltponton pumpen.</t>
  </si>
  <si>
    <t>Montage der Flurplatten nach den Reinigungsarbeiten</t>
  </si>
  <si>
    <t>Abbau der Saugeleitung und Heiß-HD-Gerät</t>
  </si>
  <si>
    <t>Kühlwasserdoppelbodentank HD-waschen</t>
  </si>
  <si>
    <t>MwSt.</t>
  </si>
  <si>
    <t xml:space="preserve">Unterwasserschiff 770 qm mit 300 bar  </t>
  </si>
  <si>
    <t>Hauptdeck</t>
  </si>
  <si>
    <t>Wasserpass</t>
  </si>
  <si>
    <t>mit Bord an:</t>
  </si>
  <si>
    <t>LB</t>
  </si>
  <si>
    <t>Vorbereitungsmaßnahmen</t>
  </si>
  <si>
    <t>Überführung ins Dock</t>
  </si>
  <si>
    <t>4.4.1.1</t>
  </si>
  <si>
    <t>4.4.1.2</t>
  </si>
  <si>
    <t>Zwei Schlepper stellen</t>
  </si>
  <si>
    <t>Hafenlotse bestellen</t>
  </si>
  <si>
    <t>4.4.1.3</t>
  </si>
  <si>
    <t>Dockung</t>
  </si>
  <si>
    <t>4.4.1.4</t>
  </si>
  <si>
    <t>Dockstandzeit</t>
  </si>
  <si>
    <t>Die Dockfeuerlöschleitung an die Schiffsleitung anschließen und während der Dockzeit unter Druck halten</t>
  </si>
  <si>
    <t>4.4.5</t>
  </si>
  <si>
    <t>4.4.4</t>
  </si>
  <si>
    <t>Erneuerung einer Saugleitung im Kühlwassertank</t>
  </si>
  <si>
    <t>Demontage und anschließende Montage der Rohrleitungen über dem Mannloch des Kühlwassertanks.</t>
  </si>
  <si>
    <t xml:space="preserve">Erneuerung der Saugleitung im Kühlwassertank. </t>
  </si>
  <si>
    <t>Waschwasser durch Leckschraube ablaufen lassen. Tank belüften.</t>
  </si>
  <si>
    <t>Tankboden trocknen.</t>
  </si>
  <si>
    <t>4.4.2</t>
  </si>
  <si>
    <t>Netzwinde überholen</t>
  </si>
  <si>
    <t>Anfertigen eines neuen Bremsbandes aus Stahl</t>
  </si>
  <si>
    <t>Dichtsetzen des Stevenrohres und festsetzen der Welle</t>
  </si>
  <si>
    <t>Schiffsrumpf überholen</t>
  </si>
  <si>
    <t>4.4.3</t>
  </si>
  <si>
    <t>Gesamt (netto)</t>
  </si>
  <si>
    <t>4.4.1</t>
  </si>
  <si>
    <t>1.</t>
  </si>
  <si>
    <t>2.</t>
  </si>
  <si>
    <t>3.</t>
  </si>
  <si>
    <t>4.</t>
  </si>
  <si>
    <t>5.</t>
  </si>
  <si>
    <t>Pos</t>
  </si>
  <si>
    <t>6.</t>
  </si>
  <si>
    <t>7.</t>
  </si>
  <si>
    <t>8.</t>
  </si>
  <si>
    <t>9.</t>
  </si>
  <si>
    <t>10.</t>
  </si>
  <si>
    <t>11.</t>
  </si>
  <si>
    <t>12.</t>
  </si>
  <si>
    <t>14.</t>
  </si>
  <si>
    <t>13.</t>
  </si>
  <si>
    <t>Gesamtangebotssumme (netto)</t>
  </si>
  <si>
    <t>Gesamtangebotssumme (brutto)</t>
  </si>
  <si>
    <r>
      <t xml:space="preserve">Die </t>
    </r>
    <r>
      <rPr>
        <b/>
        <sz val="11"/>
        <color rgb="FFFF0000"/>
        <rFont val="Arial"/>
        <family val="2"/>
      </rPr>
      <t xml:space="preserve">Gesamtangebotssumme brutto </t>
    </r>
    <r>
      <rPr>
        <sz val="11"/>
        <color theme="1"/>
        <rFont val="Arial"/>
        <family val="2"/>
      </rPr>
      <t>ist in das Angebotsschreiben (Formblatt 633) zu übertragen. 
Bitte beachten Sie, dass alle Positionen im Preisblatt ausgefüllt bzw. angeboten werden müssen. 
Das Fehlen von Preisangaben führt zum Ausschluss aus dem Verfahren.</t>
    </r>
  </si>
  <si>
    <t>Einzelpreis in EURO (netto)</t>
  </si>
  <si>
    <t>Gesamtpreis in EURO (netto)</t>
  </si>
  <si>
    <t>Menge</t>
  </si>
  <si>
    <t>Mengeneinheit</t>
  </si>
  <si>
    <t xml:space="preserve">Std. </t>
  </si>
  <si>
    <t>Tag</t>
  </si>
  <si>
    <t>m³</t>
  </si>
  <si>
    <t xml:space="preserve">Stk. </t>
  </si>
  <si>
    <t>Schichten</t>
  </si>
  <si>
    <t>Vom Bieter aufzufüllen!</t>
  </si>
  <si>
    <t>Automatische Berechnung!</t>
  </si>
  <si>
    <t>Lösen der Versorgungsleitungen Wasser, Strom, Telefon, Alarmanlage)</t>
  </si>
  <si>
    <t>Kapitän und Matrosen beim Ausdocken und während der Überführung an den Liegeplatz schiffseitig stellen</t>
  </si>
  <si>
    <t xml:space="preserve">Lösen der starren Landverbindung und Demontage der Gangway. Lagerung der Gangway währen der Zeit der Ortsabwesenheit.Starre Landverbindungen durch geeignete Festmachertaue ersetzen und sichern.Gestellung von Festmacherleinen, Wurfleinen und Fender. </t>
  </si>
  <si>
    <t>Personal landseitig zum Lösen der Festmachertaue stellen</t>
  </si>
  <si>
    <t>Kapitän und Matrosen während der Überführung ins Dock schiffseitig stellen</t>
  </si>
  <si>
    <t>Personal landseitig zum Festmachen der Festmachertaue stellen.</t>
  </si>
  <si>
    <t>Schiff an starren Landverbindungen befestigen und Gangway wieder montieren.</t>
  </si>
  <si>
    <r>
      <rPr>
        <sz val="11"/>
        <rFont val="Arial"/>
        <family val="2"/>
      </rPr>
      <t>Versorgungsleitungen</t>
    </r>
    <r>
      <rPr>
        <sz val="11"/>
        <color theme="1"/>
        <rFont val="Arial"/>
        <family val="2"/>
      </rPr>
      <t xml:space="preserve"> wieder herstellen (Wasser, Strom, Telefon, Alarmanlage, Gangway).</t>
    </r>
  </si>
  <si>
    <t>Das Schiff docken, inkl. Lagerbau und seitliche Abstützung</t>
  </si>
  <si>
    <t>Landgang herstellen, inkl. Netz</t>
  </si>
  <si>
    <t>Frischwasseranschluss herstellen. Frischwasser nach Bordangabe liefern.</t>
  </si>
  <si>
    <t>Nottelefon an Bord geben und anschließen</t>
  </si>
  <si>
    <t>Gestellung einer Brandwache gemäß Hafenregularien.</t>
  </si>
  <si>
    <t>Lieferung von Ballastwasser zum Ausdocken nach Bordangabe.</t>
  </si>
  <si>
    <t xml:space="preserve">Windenfundament und Decksfläche unterhalb der Winde HD-waschen, starke Unterrostungen maschinell mit Nadelhammer entrosten, maschinell schleifen. Arbeitsbereiche reinigen und im Anschluss mit Vakuumsauger reinigen. Vor Beginn der Farbarbeiten die bearbeitenden Flächen mit Putzlappen und mit Verdünnung (Beistellung durch den Auftraggeber) entstauben und wischen. Entrostete und geschliffene Bereiche mit Farbe (Beistellung durch den Auftraggeber) 2 TU je 30mµ Rollanstriche und 1 FC 30mµ Rollanstrich beschichten. </t>
  </si>
  <si>
    <t>Die Netzwinde in der Werkstatt teilzerlegen und gangbar machen</t>
  </si>
  <si>
    <t xml:space="preserve">Demontage und Transport der Netzwinde in die Werkstatt. </t>
  </si>
  <si>
    <t>Rücktransport von der Werkstatt und Montage der Netzwinde auf dem Hauptdeck im Originalzustand</t>
  </si>
  <si>
    <t>Getriebeoberteil und die Lageroberteile aufnehmen und die Hauptwelle, mit den Trommeln aus der Lagerung heben. Hintere Welle Lageroberteile aufnehmen und befunden. Getriebeöl abpumpen und entsorgen.</t>
  </si>
  <si>
    <t>Netztrommeln die Einschottungen gangbar machen und die Spiele spionieren. Ausbau der Leitwagen und die Umlenkrollen Rollen gangbar machen. Kleine Stahlreparaturen an den Leitwagen.</t>
  </si>
  <si>
    <t>Die Winde wieder komplettieren, abschmieren und das Losbrechmoment feststellen für einen späteren Antrieb.</t>
  </si>
  <si>
    <t>Anbau der Saugeleitung vom Maschinenraum zum Werftumweltponton und Anbau eines Heiß-HD-Waschgerätes und Gestellung des Umweltpontons.</t>
  </si>
  <si>
    <t>Vorhandenes Öl-/Wassergemisch in den Umweltponton pumpen.</t>
  </si>
  <si>
    <t>Bilge mit Spezialreiniger behandeln, einwirken lassen und anschließend mit dem Heiß-HD-Gerät heiß-HD-waschen.</t>
  </si>
  <si>
    <t>Entsorgung von Öl-/Wassergemisch und Waschwasser, Basis</t>
  </si>
  <si>
    <t>leere Farbeimer entsorgen</t>
  </si>
  <si>
    <t>150 Messpunkte</t>
  </si>
  <si>
    <t>3 Ringe durchführen und Protokoll erstellen.</t>
  </si>
  <si>
    <t>Pauschale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</si>
</sst>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0.00\ [$€-407]"/>
  </numFmts>
  <fonts count="11" x14ac:knownFonts="1">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b/>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rgb="FF99CCFF"/>
        <bgColor indexed="64"/>
      </patternFill>
    </fill>
    <fill>
      <patternFill patternType="solid">
        <fgColor rgb="FFFFCC66"/>
        <bgColor indexed="64"/>
      </patternFill>
    </fill>
    <fill>
      <patternFill patternType="solid">
        <fgColor theme="2" tint="-9.9978637043366805E-2"/>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n">
        <color theme="2" tint="-9.9978637043366805E-2"/>
      </bottom>
      <diagonal/>
    </border>
    <border>
      <left style="thin">
        <color theme="1"/>
      </left>
      <right style="thin">
        <color theme="1"/>
      </right>
      <top style="thin">
        <color theme="1"/>
      </top>
      <bottom style="thin">
        <color theme="1"/>
      </bottom>
      <diagonal/>
    </border>
  </borders>
  <cellStyleXfs count="4">
    <xf numFmtId="0" fontId="0" fillId="0" borderId="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4" fillId="0" borderId="0" xfId="1" applyFont="1"/>
    <xf numFmtId="0" fontId="4" fillId="0" borderId="0" xfId="1" applyFont="1" applyAlignment="1">
      <alignment horizontal="left"/>
    </xf>
    <xf numFmtId="0" fontId="4" fillId="0" borderId="0" xfId="1" applyFont="1" applyAlignment="1">
      <alignment horizontal="center"/>
    </xf>
    <xf numFmtId="4" fontId="4" fillId="0" borderId="0" xfId="1" applyNumberFormat="1" applyFont="1"/>
    <xf numFmtId="4" fontId="4" fillId="0" borderId="0" xfId="1" applyNumberFormat="1" applyFont="1" applyAlignment="1">
      <alignment vertical="top"/>
    </xf>
    <xf numFmtId="0" fontId="3" fillId="0" borderId="0" xfId="1" applyFont="1"/>
    <xf numFmtId="4" fontId="3" fillId="0" borderId="0" xfId="1" applyNumberFormat="1" applyFont="1" applyAlignment="1">
      <alignment horizontal="center" vertical="top"/>
    </xf>
    <xf numFmtId="0" fontId="4" fillId="0" borderId="0" xfId="1" applyFont="1" applyAlignment="1">
      <alignment horizontal="left" vertical="top"/>
    </xf>
    <xf numFmtId="0" fontId="4" fillId="0" borderId="0" xfId="1" applyFont="1" applyAlignment="1">
      <alignment vertical="top"/>
    </xf>
    <xf numFmtId="0" fontId="4" fillId="0" borderId="0" xfId="1" applyFont="1" applyAlignment="1">
      <alignment horizontal="center" vertical="top"/>
    </xf>
    <xf numFmtId="0" fontId="4" fillId="0" borderId="0" xfId="1" applyFont="1" applyAlignment="1">
      <alignment vertical="top" wrapText="1"/>
    </xf>
    <xf numFmtId="4" fontId="4" fillId="0" borderId="0" xfId="1" applyNumberFormat="1" applyFont="1" applyAlignment="1">
      <alignment horizontal="center" vertical="top"/>
    </xf>
    <xf numFmtId="0" fontId="4" fillId="0" borderId="0" xfId="1" applyFont="1" applyAlignment="1">
      <alignment horizontal="right" vertical="top"/>
    </xf>
    <xf numFmtId="0" fontId="1" fillId="0" borderId="0" xfId="0" applyFont="1"/>
    <xf numFmtId="0" fontId="5" fillId="0" borderId="0" xfId="0" applyFont="1" applyAlignment="1">
      <alignment horizontal="left" vertical="center"/>
    </xf>
    <xf numFmtId="0" fontId="5" fillId="0" borderId="0" xfId="0" applyFont="1" applyAlignment="1">
      <alignment horizontal="left" vertical="center" indent="3"/>
    </xf>
    <xf numFmtId="0" fontId="5" fillId="0" borderId="0" xfId="0" applyFont="1" applyAlignment="1">
      <alignment horizontal="left" vertical="center" wrapText="1"/>
    </xf>
    <xf numFmtId="0" fontId="5" fillId="0" borderId="0" xfId="0" applyFont="1"/>
    <xf numFmtId="0" fontId="3" fillId="0" borderId="0" xfId="1" applyFont="1" applyAlignment="1">
      <alignment horizontal="center"/>
    </xf>
    <xf numFmtId="4" fontId="3" fillId="0" borderId="0" xfId="1" applyNumberFormat="1" applyFont="1"/>
    <xf numFmtId="4" fontId="3" fillId="0" borderId="0" xfId="1" applyNumberFormat="1" applyFont="1" applyAlignment="1">
      <alignment vertical="top"/>
    </xf>
    <xf numFmtId="0" fontId="6" fillId="0" borderId="0" xfId="0" applyFont="1" applyAlignment="1">
      <alignment vertical="center"/>
    </xf>
    <xf numFmtId="0" fontId="5" fillId="0" borderId="0" xfId="0" applyFont="1" applyAlignment="1">
      <alignment horizontal="justify" vertical="center"/>
    </xf>
    <xf numFmtId="0" fontId="3" fillId="0" borderId="0" xfId="1" applyFont="1" applyBorder="1" applyAlignment="1">
      <alignment horizontal="center" vertical="center"/>
    </xf>
    <xf numFmtId="0" fontId="4" fillId="0" borderId="0" xfId="1" applyFont="1" applyBorder="1" applyAlignment="1">
      <alignment horizontal="center" vertical="center"/>
    </xf>
    <xf numFmtId="0" fontId="6" fillId="0" borderId="0" xfId="0" applyFont="1" applyAlignment="1">
      <alignment horizontal="justify" vertical="center"/>
    </xf>
    <xf numFmtId="0" fontId="6" fillId="0" borderId="0" xfId="0" applyFont="1" applyAlignment="1">
      <alignment horizontal="left" vertical="center"/>
    </xf>
    <xf numFmtId="4" fontId="3" fillId="0" borderId="0" xfId="1" applyNumberFormat="1" applyFont="1" applyBorder="1" applyAlignment="1">
      <alignment horizontal="center" vertical="center" wrapText="1"/>
    </xf>
    <xf numFmtId="49" fontId="3" fillId="0" borderId="0" xfId="1" applyNumberFormat="1" applyFont="1" applyAlignment="1">
      <alignment horizontal="right"/>
    </xf>
    <xf numFmtId="0" fontId="6" fillId="0" borderId="0" xfId="0" applyFont="1" applyAlignment="1">
      <alignment horizontal="right" vertical="center"/>
    </xf>
    <xf numFmtId="0" fontId="3" fillId="0" borderId="0" xfId="1" applyFont="1" applyAlignment="1">
      <alignment horizontal="right"/>
    </xf>
    <xf numFmtId="49" fontId="4" fillId="0" borderId="0" xfId="1" applyNumberFormat="1" applyFont="1" applyAlignment="1">
      <alignment horizontal="right" vertical="top"/>
    </xf>
    <xf numFmtId="49" fontId="4" fillId="0" borderId="0" xfId="1" applyNumberFormat="1" applyFont="1" applyFill="1" applyAlignment="1">
      <alignment horizontal="right" vertical="top"/>
    </xf>
    <xf numFmtId="0" fontId="5" fillId="0" borderId="0" xfId="0" applyFont="1" applyAlignment="1">
      <alignment horizontal="right" vertical="top"/>
    </xf>
    <xf numFmtId="0" fontId="5" fillId="0" borderId="0" xfId="0" applyFont="1" applyAlignment="1">
      <alignment horizontal="right" vertical="top" indent="3"/>
    </xf>
    <xf numFmtId="0" fontId="0" fillId="0" borderId="0" xfId="0" applyAlignment="1">
      <alignment horizontal="right" vertical="top"/>
    </xf>
    <xf numFmtId="0" fontId="3" fillId="4" borderId="1" xfId="1" applyFont="1" applyFill="1" applyBorder="1" applyAlignment="1">
      <alignment horizontal="center" vertical="center"/>
    </xf>
    <xf numFmtId="0" fontId="3" fillId="4" borderId="2" xfId="1" applyFont="1" applyFill="1" applyBorder="1" applyAlignment="1">
      <alignment horizontal="center" vertical="center"/>
    </xf>
    <xf numFmtId="0" fontId="4" fillId="4" borderId="3" xfId="1" applyFont="1" applyFill="1" applyBorder="1" applyAlignment="1">
      <alignment horizontal="center" vertical="center"/>
    </xf>
    <xf numFmtId="4" fontId="3" fillId="4" borderId="3" xfId="1" applyNumberFormat="1" applyFont="1" applyFill="1" applyBorder="1" applyAlignment="1">
      <alignment horizontal="center" vertical="center" wrapText="1"/>
    </xf>
    <xf numFmtId="0" fontId="3" fillId="2" borderId="0" xfId="1" applyFont="1" applyFill="1"/>
    <xf numFmtId="0" fontId="6" fillId="2" borderId="0" xfId="0" applyFont="1" applyFill="1" applyAlignment="1">
      <alignment vertical="center"/>
    </xf>
    <xf numFmtId="0" fontId="6" fillId="2" borderId="0" xfId="0" applyFont="1" applyFill="1" applyAlignment="1">
      <alignment horizontal="justify" vertical="center"/>
    </xf>
    <xf numFmtId="49" fontId="3" fillId="2" borderId="0" xfId="1" applyNumberFormat="1" applyFont="1" applyFill="1" applyAlignment="1">
      <alignment horizontal="left"/>
    </xf>
    <xf numFmtId="0" fontId="4" fillId="2" borderId="0" xfId="1" applyFont="1" applyFill="1" applyAlignment="1">
      <alignment horizontal="center"/>
    </xf>
    <xf numFmtId="0" fontId="3" fillId="2" borderId="0" xfId="1" applyFont="1" applyFill="1" applyAlignment="1">
      <alignment horizontal="left"/>
    </xf>
    <xf numFmtId="0" fontId="3" fillId="2" borderId="0" xfId="1" applyFont="1" applyFill="1" applyAlignment="1">
      <alignment horizontal="right" vertical="top"/>
    </xf>
    <xf numFmtId="0" fontId="3" fillId="2" borderId="0" xfId="1" applyFont="1" applyFill="1" applyAlignment="1">
      <alignment horizontal="left" vertical="top"/>
    </xf>
    <xf numFmtId="0" fontId="4" fillId="2" borderId="0" xfId="1" applyFont="1" applyFill="1" applyAlignment="1">
      <alignment horizontal="center" vertical="top"/>
    </xf>
    <xf numFmtId="0" fontId="4" fillId="2" borderId="0" xfId="1" applyFont="1" applyFill="1" applyAlignment="1">
      <alignment horizontal="left"/>
    </xf>
    <xf numFmtId="0" fontId="0" fillId="2" borderId="0" xfId="0" applyFill="1"/>
    <xf numFmtId="0" fontId="3" fillId="2" borderId="0" xfId="1" applyFont="1" applyFill="1" applyAlignment="1">
      <alignment vertical="top"/>
    </xf>
    <xf numFmtId="0" fontId="6" fillId="2" borderId="0" xfId="0" applyFont="1" applyFill="1" applyAlignment="1">
      <alignment horizontal="left" vertical="center"/>
    </xf>
    <xf numFmtId="0" fontId="3" fillId="2" borderId="0" xfId="1" applyFont="1" applyFill="1" applyAlignment="1">
      <alignment horizontal="right"/>
    </xf>
    <xf numFmtId="164" fontId="4" fillId="3" borderId="3" xfId="1" applyNumberFormat="1" applyFont="1" applyFill="1" applyBorder="1" applyAlignment="1" applyProtection="1">
      <alignment vertical="top"/>
      <protection locked="0"/>
    </xf>
    <xf numFmtId="164" fontId="4" fillId="3" borderId="7" xfId="1" applyNumberFormat="1" applyFont="1" applyFill="1" applyBorder="1" applyAlignment="1" applyProtection="1">
      <alignment vertical="top"/>
      <protection locked="0"/>
    </xf>
    <xf numFmtId="164" fontId="4" fillId="3" borderId="3" xfId="1" applyNumberFormat="1" applyFont="1" applyFill="1" applyBorder="1" applyProtection="1">
      <protection locked="0"/>
    </xf>
    <xf numFmtId="0" fontId="5" fillId="0" borderId="0" xfId="0"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4" fontId="4" fillId="0" borderId="0" xfId="1" applyNumberFormat="1" applyFont="1" applyAlignment="1">
      <alignment vertical="center"/>
    </xf>
    <xf numFmtId="0" fontId="4" fillId="0" borderId="0" xfId="1" applyFont="1" applyAlignment="1">
      <alignment vertical="center"/>
    </xf>
    <xf numFmtId="0" fontId="5" fillId="2" borderId="0" xfId="0" applyFont="1" applyFill="1" applyAlignment="1">
      <alignment horizontal="right" vertical="top"/>
    </xf>
    <xf numFmtId="0" fontId="7" fillId="0" borderId="0" xfId="1" applyFont="1" applyAlignment="1">
      <alignment vertical="center"/>
    </xf>
    <xf numFmtId="4" fontId="3" fillId="3" borderId="3" xfId="1" applyNumberFormat="1" applyFont="1" applyFill="1" applyBorder="1" applyAlignment="1">
      <alignment horizontal="center" vertical="center" wrapText="1"/>
    </xf>
    <xf numFmtId="4" fontId="4" fillId="2" borderId="0" xfId="1" applyNumberFormat="1" applyFont="1" applyFill="1"/>
    <xf numFmtId="4" fontId="4" fillId="2" borderId="0" xfId="1" applyNumberFormat="1" applyFont="1" applyFill="1" applyAlignment="1">
      <alignment vertical="top"/>
    </xf>
    <xf numFmtId="4" fontId="3" fillId="2" borderId="0" xfId="1" applyNumberFormat="1" applyFont="1" applyFill="1" applyAlignment="1">
      <alignment horizontal="center" vertical="top"/>
    </xf>
    <xf numFmtId="164" fontId="3" fillId="3" borderId="4" xfId="1" applyNumberFormat="1" applyFont="1" applyFill="1" applyBorder="1" applyAlignment="1" applyProtection="1">
      <alignment vertical="center"/>
    </xf>
    <xf numFmtId="43" fontId="4" fillId="3" borderId="0" xfId="2" applyFont="1" applyFill="1" applyAlignment="1" applyProtection="1">
      <alignment vertical="center"/>
    </xf>
    <xf numFmtId="164" fontId="7" fillId="5" borderId="5" xfId="1" applyNumberFormat="1" applyFont="1" applyFill="1" applyBorder="1" applyAlignment="1" applyProtection="1">
      <alignment vertical="center"/>
    </xf>
    <xf numFmtId="0" fontId="0" fillId="0" borderId="0" xfId="0" applyProtection="1">
      <protection locked="0"/>
    </xf>
    <xf numFmtId="164" fontId="5" fillId="3" borderId="4" xfId="1" applyNumberFormat="1" applyFont="1" applyFill="1" applyBorder="1" applyAlignment="1" applyProtection="1">
      <alignment vertical="top"/>
    </xf>
    <xf numFmtId="164" fontId="4" fillId="3" borderId="4" xfId="1" applyNumberFormat="1" applyFont="1" applyFill="1" applyBorder="1" applyAlignment="1" applyProtection="1">
      <alignment vertical="top"/>
    </xf>
    <xf numFmtId="164" fontId="4" fillId="3" borderId="3" xfId="1" applyNumberFormat="1" applyFont="1" applyFill="1" applyBorder="1" applyAlignment="1" applyProtection="1">
      <alignment vertical="top"/>
    </xf>
    <xf numFmtId="164" fontId="4" fillId="3" borderId="7" xfId="1" applyNumberFormat="1" applyFont="1" applyFill="1" applyBorder="1" applyAlignment="1" applyProtection="1">
      <alignment vertical="top"/>
    </xf>
    <xf numFmtId="0" fontId="9" fillId="0" borderId="0" xfId="0" applyFont="1"/>
    <xf numFmtId="0" fontId="8" fillId="0" borderId="0" xfId="0" applyFont="1" applyAlignment="1">
      <alignment horizontal="left" vertical="center" wrapText="1"/>
    </xf>
    <xf numFmtId="165" fontId="4" fillId="3" borderId="3" xfId="1" applyNumberFormat="1" applyFont="1" applyFill="1" applyBorder="1" applyAlignment="1" applyProtection="1">
      <alignment vertical="center"/>
      <protection locked="0"/>
    </xf>
    <xf numFmtId="165" fontId="4" fillId="3" borderId="3" xfId="1" applyNumberFormat="1" applyFont="1" applyFill="1" applyBorder="1" applyAlignment="1" applyProtection="1">
      <alignment vertical="center"/>
    </xf>
    <xf numFmtId="164" fontId="4" fillId="3" borderId="3" xfId="1" applyNumberFormat="1" applyFont="1" applyFill="1" applyBorder="1" applyAlignment="1" applyProtection="1">
      <alignment vertical="center"/>
      <protection locked="0"/>
    </xf>
    <xf numFmtId="0" fontId="4"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vertical="top"/>
    </xf>
    <xf numFmtId="164" fontId="4" fillId="3" borderId="3" xfId="1" applyNumberFormat="1" applyFont="1" applyFill="1" applyBorder="1" applyAlignment="1" applyProtection="1">
      <alignment vertical="center"/>
    </xf>
    <xf numFmtId="0" fontId="3" fillId="2" borderId="0" xfId="0" applyFont="1" applyFill="1" applyAlignment="1">
      <alignment horizontal="justify" vertical="center"/>
    </xf>
    <xf numFmtId="0" fontId="10" fillId="0" borderId="0" xfId="0" applyFont="1"/>
    <xf numFmtId="4" fontId="4" fillId="2" borderId="6" xfId="1" applyNumberFormat="1" applyFont="1" applyFill="1" applyBorder="1"/>
    <xf numFmtId="164" fontId="3" fillId="2" borderId="0" xfId="1" applyNumberFormat="1" applyFont="1" applyFill="1" applyBorder="1" applyAlignment="1" applyProtection="1">
      <alignment vertical="top"/>
    </xf>
    <xf numFmtId="0" fontId="4" fillId="5" borderId="0" xfId="1" applyFont="1" applyFill="1" applyAlignment="1">
      <alignment horizontal="left"/>
    </xf>
    <xf numFmtId="164" fontId="4" fillId="3" borderId="0" xfId="1" applyNumberFormat="1" applyFont="1" applyFill="1" applyBorder="1" applyAlignment="1" applyProtection="1">
      <alignment horizontal="right" vertical="center"/>
      <protection locked="0"/>
    </xf>
    <xf numFmtId="164" fontId="4" fillId="3" borderId="4" xfId="1" applyNumberFormat="1" applyFont="1" applyFill="1" applyBorder="1" applyAlignment="1" applyProtection="1">
      <alignment horizontal="right" vertical="center"/>
      <protection locked="0"/>
    </xf>
    <xf numFmtId="0" fontId="5" fillId="0" borderId="0" xfId="0" applyFont="1" applyAlignment="1">
      <alignment horizontal="center" wrapText="1"/>
    </xf>
    <xf numFmtId="0" fontId="5" fillId="0" borderId="0" xfId="0" applyFont="1" applyAlignment="1">
      <alignment horizontal="center"/>
    </xf>
    <xf numFmtId="0" fontId="4" fillId="2" borderId="0" xfId="1" applyFont="1" applyFill="1" applyAlignment="1">
      <alignment horizontal="center" vertical="center"/>
    </xf>
    <xf numFmtId="4" fontId="4" fillId="2" borderId="0" xfId="1" applyNumberFormat="1" applyFont="1" applyFill="1" applyAlignment="1">
      <alignment vertical="center"/>
    </xf>
    <xf numFmtId="165" fontId="4" fillId="0" borderId="0" xfId="1" applyNumberFormat="1" applyFont="1" applyFill="1" applyBorder="1" applyAlignment="1" applyProtection="1">
      <alignment vertical="center"/>
      <protection locked="0"/>
    </xf>
    <xf numFmtId="164" fontId="4" fillId="3" borderId="3" xfId="3" applyNumberFormat="1" applyFont="1" applyFill="1" applyBorder="1" applyAlignment="1" applyProtection="1">
      <alignment vertical="center"/>
      <protection locked="0"/>
    </xf>
    <xf numFmtId="0" fontId="0" fillId="2" borderId="0" xfId="0" applyFill="1" applyAlignment="1">
      <alignment vertical="center"/>
    </xf>
    <xf numFmtId="165" fontId="3" fillId="2" borderId="0" xfId="1" applyNumberFormat="1" applyFont="1" applyFill="1" applyBorder="1" applyAlignment="1" applyProtection="1">
      <alignment vertical="center"/>
    </xf>
    <xf numFmtId="0" fontId="4" fillId="0" borderId="0" xfId="1" applyFont="1" applyFill="1" applyAlignment="1">
      <alignment horizontal="center" vertical="center"/>
    </xf>
    <xf numFmtId="3" fontId="4" fillId="0" borderId="0" xfId="1" applyNumberFormat="1" applyFont="1" applyAlignment="1">
      <alignment horizontal="center" vertical="center"/>
    </xf>
    <xf numFmtId="4" fontId="4" fillId="0" borderId="0" xfId="1" applyNumberFormat="1" applyFont="1" applyAlignment="1">
      <alignment horizontal="center" vertical="center"/>
    </xf>
  </cellXfs>
  <cellStyles count="4">
    <cellStyle name="Komma" xfId="2" builtinId="3"/>
    <cellStyle name="Standard" xfId="0" builtinId="0"/>
    <cellStyle name="Standard 2" xfId="1" xr:uid="{D1500285-A83E-4C40-AD52-6A8331DF0843}"/>
    <cellStyle name="Währung" xfId="3" builtinId="4"/>
  </cellStyles>
  <dxfs count="0"/>
  <tableStyles count="0" defaultTableStyle="TableStyleMedium2" defaultPivotStyle="PivotStyleLight16"/>
  <colors>
    <mruColors>
      <color rgb="FF99CCFF"/>
      <color rgb="FFFFCC66"/>
      <color rgb="FFFFCC99"/>
      <color rgb="FFFF9900"/>
      <color rgb="FFF2E2A6"/>
      <color rgb="FFB7CEFB"/>
      <color rgb="FFCCECFF"/>
      <color rgb="FFF4B084"/>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08ED-D45C-4225-BFC8-3D0D53AE65CC}">
  <sheetPr>
    <pageSetUpPr fitToPage="1"/>
  </sheetPr>
  <dimension ref="A2:G38"/>
  <sheetViews>
    <sheetView tabSelected="1" zoomScaleNormal="100" zoomScaleSheetLayoutView="100" workbookViewId="0">
      <selection activeCell="A36" sqref="A36"/>
    </sheetView>
  </sheetViews>
  <sheetFormatPr baseColWidth="10" defaultColWidth="11.5703125" defaultRowHeight="14.25" x14ac:dyDescent="0.2"/>
  <cols>
    <col min="1" max="1" width="7.28515625" style="2" bestFit="1" customWidth="1"/>
    <col min="2" max="2" width="5.42578125" style="2" bestFit="1" customWidth="1"/>
    <col min="3" max="3" width="51.28515625" style="1" bestFit="1" customWidth="1"/>
    <col min="4" max="4" width="7.7109375" style="3" customWidth="1"/>
    <col min="5" max="5" width="15.42578125" style="3" customWidth="1"/>
    <col min="6" max="6" width="12.5703125" style="4" customWidth="1"/>
    <col min="7" max="7" width="24.42578125" style="5" customWidth="1"/>
    <col min="8" max="16384" width="11.5703125" style="1"/>
  </cols>
  <sheetData>
    <row r="2" spans="1:7" x14ac:dyDescent="0.2">
      <c r="A2" s="91" t="s">
        <v>121</v>
      </c>
      <c r="B2" s="91"/>
      <c r="C2" s="91"/>
    </row>
    <row r="4" spans="1:7" ht="45" x14ac:dyDescent="0.2">
      <c r="A4" s="37" t="s">
        <v>67</v>
      </c>
      <c r="B4" s="37" t="s">
        <v>0</v>
      </c>
      <c r="C4" s="38" t="s">
        <v>1</v>
      </c>
      <c r="D4" s="39" t="s">
        <v>114</v>
      </c>
      <c r="E4" s="39" t="s">
        <v>115</v>
      </c>
      <c r="F4" s="65" t="s">
        <v>112</v>
      </c>
      <c r="G4" s="65" t="s">
        <v>113</v>
      </c>
    </row>
    <row r="6" spans="1:7" ht="15" x14ac:dyDescent="0.25">
      <c r="A6" s="44" t="s">
        <v>93</v>
      </c>
      <c r="B6" s="44"/>
      <c r="C6" s="41" t="s">
        <v>75</v>
      </c>
      <c r="D6" s="45"/>
      <c r="E6" s="45"/>
      <c r="F6" s="66"/>
      <c r="G6" s="68"/>
    </row>
    <row r="8" spans="1:7" ht="15" x14ac:dyDescent="0.25">
      <c r="A8" s="46" t="s">
        <v>70</v>
      </c>
      <c r="B8" s="47"/>
      <c r="C8" s="42" t="s">
        <v>68</v>
      </c>
      <c r="D8" s="45"/>
      <c r="E8" s="45"/>
      <c r="F8" s="66"/>
      <c r="G8" s="67"/>
    </row>
    <row r="9" spans="1:7" ht="85.5" x14ac:dyDescent="0.2">
      <c r="A9" s="9"/>
      <c r="B9" s="13" t="s">
        <v>94</v>
      </c>
      <c r="C9" s="11" t="s">
        <v>125</v>
      </c>
      <c r="D9" s="60">
        <v>1</v>
      </c>
      <c r="E9" s="60" t="s">
        <v>151</v>
      </c>
      <c r="F9" s="61"/>
      <c r="G9" s="79">
        <v>0</v>
      </c>
    </row>
    <row r="10" spans="1:7" ht="28.5" x14ac:dyDescent="0.2">
      <c r="A10" s="9"/>
      <c r="B10" s="13" t="s">
        <v>95</v>
      </c>
      <c r="C10" s="11" t="s">
        <v>123</v>
      </c>
      <c r="D10" s="60">
        <v>1</v>
      </c>
      <c r="E10" s="60" t="s">
        <v>151</v>
      </c>
      <c r="F10" s="61"/>
      <c r="G10" s="79">
        <v>0</v>
      </c>
    </row>
    <row r="11" spans="1:7" ht="15" x14ac:dyDescent="0.25">
      <c r="A11" s="46" t="s">
        <v>71</v>
      </c>
      <c r="B11" s="47"/>
      <c r="C11" s="42" t="s">
        <v>69</v>
      </c>
      <c r="D11" s="96"/>
      <c r="E11" s="96"/>
      <c r="F11" s="97"/>
      <c r="G11" s="97"/>
    </row>
    <row r="12" spans="1:7" ht="28.5" x14ac:dyDescent="0.2">
      <c r="A12" s="9"/>
      <c r="B12" s="13" t="s">
        <v>94</v>
      </c>
      <c r="C12" s="11" t="s">
        <v>126</v>
      </c>
      <c r="D12" s="60">
        <v>1</v>
      </c>
      <c r="E12" s="60" t="s">
        <v>151</v>
      </c>
      <c r="F12" s="61"/>
      <c r="G12" s="79">
        <v>0</v>
      </c>
    </row>
    <row r="13" spans="1:7" ht="28.5" x14ac:dyDescent="0.2">
      <c r="A13" s="9"/>
      <c r="B13" s="13" t="s">
        <v>95</v>
      </c>
      <c r="C13" s="11" t="s">
        <v>127</v>
      </c>
      <c r="D13" s="60">
        <v>1</v>
      </c>
      <c r="E13" s="60" t="s">
        <v>151</v>
      </c>
      <c r="F13" s="98"/>
      <c r="G13" s="79">
        <v>0</v>
      </c>
    </row>
    <row r="14" spans="1:7" x14ac:dyDescent="0.2">
      <c r="A14" s="9"/>
      <c r="B14" s="13" t="s">
        <v>96</v>
      </c>
      <c r="C14" s="11" t="s">
        <v>72</v>
      </c>
      <c r="D14" s="60">
        <v>3</v>
      </c>
      <c r="E14" s="60" t="s">
        <v>116</v>
      </c>
      <c r="F14" s="79">
        <v>0</v>
      </c>
      <c r="G14" s="80">
        <f>D14*F14</f>
        <v>0</v>
      </c>
    </row>
    <row r="15" spans="1:7" x14ac:dyDescent="0.2">
      <c r="B15" s="13" t="s">
        <v>97</v>
      </c>
      <c r="C15" s="11" t="s">
        <v>73</v>
      </c>
      <c r="D15" s="60">
        <v>1</v>
      </c>
      <c r="E15" s="60" t="s">
        <v>151</v>
      </c>
      <c r="F15" s="61"/>
      <c r="G15" s="79">
        <v>0</v>
      </c>
    </row>
    <row r="16" spans="1:7" ht="15" x14ac:dyDescent="0.2">
      <c r="A16" s="48" t="s">
        <v>74</v>
      </c>
      <c r="B16" s="47"/>
      <c r="C16" s="42" t="s">
        <v>4</v>
      </c>
      <c r="D16" s="96"/>
      <c r="E16" s="96"/>
      <c r="F16" s="97"/>
      <c r="G16" s="97"/>
    </row>
    <row r="17" spans="1:7" ht="28.5" x14ac:dyDescent="0.2">
      <c r="A17" s="9"/>
      <c r="B17" s="13" t="s">
        <v>94</v>
      </c>
      <c r="C17" s="11" t="s">
        <v>128</v>
      </c>
      <c r="D17" s="60">
        <v>1</v>
      </c>
      <c r="E17" s="60" t="s">
        <v>151</v>
      </c>
      <c r="F17" s="61"/>
      <c r="G17" s="79">
        <v>0</v>
      </c>
    </row>
    <row r="18" spans="1:7" ht="28.5" x14ac:dyDescent="0.2">
      <c r="A18" s="9"/>
      <c r="B18" s="13" t="s">
        <v>95</v>
      </c>
      <c r="C18" s="11" t="s">
        <v>124</v>
      </c>
      <c r="D18" s="60">
        <v>1</v>
      </c>
      <c r="E18" s="60" t="s">
        <v>151</v>
      </c>
      <c r="F18" s="98"/>
      <c r="G18" s="79">
        <v>0</v>
      </c>
    </row>
    <row r="19" spans="1:7" x14ac:dyDescent="0.2">
      <c r="A19" s="9"/>
      <c r="B19" s="13" t="s">
        <v>96</v>
      </c>
      <c r="C19" s="11" t="s">
        <v>72</v>
      </c>
      <c r="D19" s="60">
        <v>3</v>
      </c>
      <c r="E19" s="60" t="s">
        <v>116</v>
      </c>
      <c r="F19" s="79">
        <v>0</v>
      </c>
      <c r="G19" s="80">
        <f>F19*D19</f>
        <v>0</v>
      </c>
    </row>
    <row r="20" spans="1:7" x14ac:dyDescent="0.2">
      <c r="B20" s="13" t="s">
        <v>97</v>
      </c>
      <c r="C20" s="11" t="s">
        <v>73</v>
      </c>
      <c r="D20" s="60">
        <v>1</v>
      </c>
      <c r="E20" s="60" t="s">
        <v>151</v>
      </c>
      <c r="F20" s="61"/>
      <c r="G20" s="79">
        <v>0</v>
      </c>
    </row>
    <row r="21" spans="1:7" ht="34.5" customHeight="1" x14ac:dyDescent="0.2">
      <c r="B21" s="13" t="s">
        <v>98</v>
      </c>
      <c r="C21" s="23" t="s">
        <v>129</v>
      </c>
      <c r="D21" s="60">
        <v>1</v>
      </c>
      <c r="E21" s="60" t="s">
        <v>151</v>
      </c>
      <c r="F21" s="61"/>
      <c r="G21" s="79">
        <v>0</v>
      </c>
    </row>
    <row r="22" spans="1:7" ht="28.5" x14ac:dyDescent="0.2">
      <c r="B22" s="13" t="s">
        <v>100</v>
      </c>
      <c r="C22" s="17" t="s">
        <v>130</v>
      </c>
      <c r="D22" s="60">
        <v>1</v>
      </c>
      <c r="E22" s="60" t="s">
        <v>151</v>
      </c>
      <c r="F22" s="61"/>
      <c r="G22" s="79">
        <v>0</v>
      </c>
    </row>
    <row r="23" spans="1:7" ht="15" x14ac:dyDescent="0.25">
      <c r="A23" s="46" t="s">
        <v>76</v>
      </c>
      <c r="B23" s="46"/>
      <c r="C23" s="42" t="s">
        <v>77</v>
      </c>
      <c r="D23" s="96"/>
      <c r="E23" s="96"/>
      <c r="F23" s="97"/>
      <c r="G23" s="97"/>
    </row>
    <row r="24" spans="1:7" ht="28.5" x14ac:dyDescent="0.2">
      <c r="A24" s="8"/>
      <c r="B24" s="13" t="s">
        <v>94</v>
      </c>
      <c r="C24" s="82" t="s">
        <v>131</v>
      </c>
      <c r="D24" s="60">
        <v>1</v>
      </c>
      <c r="E24" s="60" t="s">
        <v>151</v>
      </c>
      <c r="F24" s="61"/>
      <c r="G24" s="79">
        <v>0</v>
      </c>
    </row>
    <row r="25" spans="1:7" x14ac:dyDescent="0.2">
      <c r="A25" s="8"/>
      <c r="B25" s="13" t="s">
        <v>95</v>
      </c>
      <c r="C25" s="9" t="s">
        <v>3</v>
      </c>
      <c r="D25" s="60">
        <v>14</v>
      </c>
      <c r="E25" s="60" t="s">
        <v>117</v>
      </c>
      <c r="F25" s="79">
        <v>0</v>
      </c>
      <c r="G25" s="80">
        <f>F25*D25</f>
        <v>0</v>
      </c>
    </row>
    <row r="26" spans="1:7" x14ac:dyDescent="0.2">
      <c r="A26" s="8"/>
      <c r="B26" s="13" t="s">
        <v>96</v>
      </c>
      <c r="C26" s="9" t="s">
        <v>132</v>
      </c>
      <c r="D26" s="60">
        <v>1</v>
      </c>
      <c r="E26" s="60" t="s">
        <v>151</v>
      </c>
      <c r="F26" s="61"/>
      <c r="G26" s="79">
        <v>0</v>
      </c>
    </row>
    <row r="27" spans="1:7" ht="28.5" x14ac:dyDescent="0.2">
      <c r="A27" s="8"/>
      <c r="B27" s="13" t="s">
        <v>97</v>
      </c>
      <c r="C27" s="82" t="s">
        <v>133</v>
      </c>
      <c r="D27" s="60">
        <v>100</v>
      </c>
      <c r="E27" s="60" t="s">
        <v>118</v>
      </c>
      <c r="F27" s="79">
        <v>0</v>
      </c>
      <c r="G27" s="80">
        <f>F27*D27</f>
        <v>0</v>
      </c>
    </row>
    <row r="28" spans="1:7" ht="42.75" x14ac:dyDescent="0.2">
      <c r="A28" s="8"/>
      <c r="B28" s="13" t="s">
        <v>98</v>
      </c>
      <c r="C28" s="11" t="s">
        <v>78</v>
      </c>
      <c r="D28" s="60">
        <v>1</v>
      </c>
      <c r="E28" s="60" t="s">
        <v>151</v>
      </c>
      <c r="F28" s="61"/>
      <c r="G28" s="80">
        <v>0</v>
      </c>
    </row>
    <row r="29" spans="1:7" x14ac:dyDescent="0.2">
      <c r="A29" s="8"/>
      <c r="B29" s="13" t="s">
        <v>100</v>
      </c>
      <c r="C29" s="9" t="s">
        <v>135</v>
      </c>
      <c r="D29" s="60">
        <v>50</v>
      </c>
      <c r="E29" s="60" t="s">
        <v>116</v>
      </c>
      <c r="F29" s="79">
        <v>0</v>
      </c>
      <c r="G29" s="80">
        <f>F29*D29</f>
        <v>0</v>
      </c>
    </row>
    <row r="30" spans="1:7" x14ac:dyDescent="0.2">
      <c r="A30" s="8"/>
      <c r="B30" s="13" t="s">
        <v>101</v>
      </c>
      <c r="C30" s="11" t="s">
        <v>134</v>
      </c>
      <c r="D30" s="60">
        <v>1</v>
      </c>
      <c r="E30" s="60" t="s">
        <v>151</v>
      </c>
      <c r="F30" s="61"/>
      <c r="G30" s="79">
        <v>0</v>
      </c>
    </row>
    <row r="31" spans="1:7" ht="28.5" x14ac:dyDescent="0.2">
      <c r="A31" s="9"/>
      <c r="B31" s="13" t="s">
        <v>102</v>
      </c>
      <c r="C31" s="11" t="s">
        <v>5</v>
      </c>
      <c r="D31" s="60">
        <v>1</v>
      </c>
      <c r="E31" s="60" t="s">
        <v>151</v>
      </c>
      <c r="F31" s="61"/>
      <c r="G31" s="79">
        <v>0</v>
      </c>
    </row>
    <row r="32" spans="1:7" ht="28.5" x14ac:dyDescent="0.2">
      <c r="A32" s="8"/>
      <c r="B32" s="13" t="s">
        <v>103</v>
      </c>
      <c r="C32" s="11" t="s">
        <v>136</v>
      </c>
      <c r="D32" s="60">
        <v>170</v>
      </c>
      <c r="E32" s="60" t="s">
        <v>118</v>
      </c>
      <c r="F32" s="79">
        <v>0</v>
      </c>
      <c r="G32" s="80">
        <f>F32*D32</f>
        <v>0</v>
      </c>
    </row>
    <row r="33" spans="1:7" x14ac:dyDescent="0.2">
      <c r="A33" s="8"/>
      <c r="B33" s="13" t="s">
        <v>104</v>
      </c>
      <c r="C33" s="8" t="s">
        <v>6</v>
      </c>
      <c r="D33" s="60">
        <v>1</v>
      </c>
      <c r="E33" s="60" t="s">
        <v>151</v>
      </c>
      <c r="F33" s="61"/>
      <c r="G33" s="61"/>
    </row>
    <row r="34" spans="1:7" x14ac:dyDescent="0.2">
      <c r="A34" s="8"/>
      <c r="B34" s="13"/>
      <c r="C34" s="8" t="s">
        <v>7</v>
      </c>
      <c r="D34" s="60" t="s">
        <v>8</v>
      </c>
      <c r="E34" s="60"/>
      <c r="F34" s="61"/>
      <c r="G34" s="99">
        <v>0</v>
      </c>
    </row>
    <row r="35" spans="1:7" ht="15" x14ac:dyDescent="0.25">
      <c r="A35" s="50"/>
      <c r="B35" s="50"/>
      <c r="C35" s="43" t="s">
        <v>92</v>
      </c>
      <c r="D35" s="51"/>
      <c r="E35" s="51"/>
      <c r="F35" s="100"/>
      <c r="G35" s="101">
        <f>SUM(G9:G34)</f>
        <v>0</v>
      </c>
    </row>
    <row r="36" spans="1:7" ht="15" x14ac:dyDescent="0.25">
      <c r="A36" s="16"/>
      <c r="B36" s="16"/>
      <c r="C36" s="14"/>
    </row>
    <row r="37" spans="1:7" ht="15" x14ac:dyDescent="0.25">
      <c r="A37" s="16"/>
      <c r="B37" s="16"/>
      <c r="C37" s="14"/>
    </row>
    <row r="38" spans="1:7" ht="15" x14ac:dyDescent="0.25">
      <c r="D38" s="19"/>
      <c r="E38" s="19"/>
      <c r="F38" s="20"/>
      <c r="G38" s="21"/>
    </row>
  </sheetData>
  <mergeCells count="1">
    <mergeCell ref="A2:C2"/>
  </mergeCells>
  <pageMargins left="0.7" right="0.7" top="1.25" bottom="0.78740157499999996" header="0.3" footer="0.3"/>
  <pageSetup paperSize="9" scale="70" orientation="portrait" r:id="rId1"/>
  <headerFooter>
    <oddHeader>&amp;L&amp;"Arial,Standard"Seestadt Bremerhaven
Der Magistrat
Vergabenummer: V0196/2026
&amp;R&amp;"Arial,Fett"Anlage 2 - Preisblatt
FMS "GERA"
Stand: 14.04.2026</oddHeader>
  </headerFooter>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7ACA-ADE3-49AE-A1F7-6C40C4A40539}">
  <sheetPr>
    <pageSetUpPr fitToPage="1"/>
  </sheetPr>
  <dimension ref="A2:G15"/>
  <sheetViews>
    <sheetView topLeftCell="B1" zoomScaleNormal="100" zoomScaleSheetLayoutView="100" workbookViewId="0">
      <selection activeCell="F1" sqref="F1"/>
    </sheetView>
  </sheetViews>
  <sheetFormatPr baseColWidth="10" defaultRowHeight="15" x14ac:dyDescent="0.25"/>
  <cols>
    <col min="1" max="1" width="7.28515625" customWidth="1"/>
    <col min="2" max="2" width="6" bestFit="1" customWidth="1"/>
    <col min="3" max="3" width="49.7109375" bestFit="1" customWidth="1"/>
    <col min="4" max="4" width="6.85546875" customWidth="1"/>
    <col min="5" max="5" width="14.85546875" customWidth="1"/>
    <col min="6" max="6" width="16.28515625" customWidth="1"/>
    <col min="7" max="7" width="25.5703125" customWidth="1"/>
  </cols>
  <sheetData>
    <row r="2" spans="1:7" x14ac:dyDescent="0.25">
      <c r="A2" s="91" t="s">
        <v>121</v>
      </c>
      <c r="B2" s="91"/>
      <c r="C2" s="91"/>
    </row>
    <row r="3" spans="1:7" x14ac:dyDescent="0.25">
      <c r="A3" s="2"/>
      <c r="B3" s="2"/>
      <c r="C3" s="1"/>
      <c r="D3" s="3"/>
      <c r="E3" s="3"/>
      <c r="F3" s="4"/>
      <c r="G3" s="5"/>
    </row>
    <row r="4" spans="1:7" ht="42" customHeight="1" x14ac:dyDescent="0.25">
      <c r="A4" s="37" t="s">
        <v>67</v>
      </c>
      <c r="B4" s="37" t="s">
        <v>0</v>
      </c>
      <c r="C4" s="38" t="s">
        <v>1</v>
      </c>
      <c r="D4" s="39" t="s">
        <v>114</v>
      </c>
      <c r="E4" s="39" t="s">
        <v>115</v>
      </c>
      <c r="F4" s="65" t="s">
        <v>112</v>
      </c>
      <c r="G4" s="65" t="s">
        <v>113</v>
      </c>
    </row>
    <row r="5" spans="1:7" x14ac:dyDescent="0.25">
      <c r="A5" s="24"/>
      <c r="B5" s="24"/>
      <c r="C5" s="24"/>
      <c r="D5" s="25"/>
      <c r="E5" s="25"/>
      <c r="F5" s="28"/>
      <c r="G5" s="28"/>
    </row>
    <row r="6" spans="1:7" x14ac:dyDescent="0.25">
      <c r="A6" s="43" t="s">
        <v>86</v>
      </c>
      <c r="B6" s="43"/>
      <c r="C6" s="43" t="s">
        <v>87</v>
      </c>
      <c r="D6" s="51"/>
      <c r="E6" s="51"/>
      <c r="F6" s="51"/>
      <c r="G6" s="51"/>
    </row>
    <row r="7" spans="1:7" ht="28.5" x14ac:dyDescent="0.25">
      <c r="B7" s="34" t="s">
        <v>94</v>
      </c>
      <c r="C7" s="11" t="s">
        <v>139</v>
      </c>
      <c r="D7" s="60">
        <v>1</v>
      </c>
      <c r="E7" s="60" t="s">
        <v>151</v>
      </c>
      <c r="G7" s="81">
        <v>0</v>
      </c>
    </row>
    <row r="8" spans="1:7" ht="154.9" customHeight="1" x14ac:dyDescent="0.25">
      <c r="B8" s="34" t="s">
        <v>95</v>
      </c>
      <c r="C8" s="11" t="s">
        <v>137</v>
      </c>
      <c r="D8" s="60">
        <v>1</v>
      </c>
      <c r="E8" s="60" t="s">
        <v>151</v>
      </c>
      <c r="G8" s="81">
        <v>0</v>
      </c>
    </row>
    <row r="9" spans="1:7" ht="28.5" x14ac:dyDescent="0.25">
      <c r="B9" s="34" t="s">
        <v>96</v>
      </c>
      <c r="C9" s="11" t="s">
        <v>138</v>
      </c>
      <c r="D9" s="60">
        <v>1</v>
      </c>
      <c r="E9" s="60" t="s">
        <v>151</v>
      </c>
      <c r="G9" s="81">
        <v>0</v>
      </c>
    </row>
    <row r="10" spans="1:7" ht="71.25" x14ac:dyDescent="0.25">
      <c r="B10" s="34" t="s">
        <v>97</v>
      </c>
      <c r="C10" s="11" t="s">
        <v>141</v>
      </c>
      <c r="D10" s="60">
        <v>1</v>
      </c>
      <c r="E10" s="60" t="s">
        <v>151</v>
      </c>
      <c r="G10" s="81">
        <v>0</v>
      </c>
    </row>
    <row r="11" spans="1:7" ht="57" x14ac:dyDescent="0.25">
      <c r="B11" s="34" t="s">
        <v>98</v>
      </c>
      <c r="C11" s="11" t="s">
        <v>142</v>
      </c>
      <c r="D11" s="60">
        <v>1</v>
      </c>
      <c r="E11" s="60" t="s">
        <v>151</v>
      </c>
      <c r="G11" s="81">
        <v>0</v>
      </c>
    </row>
    <row r="12" spans="1:7" ht="30" customHeight="1" x14ac:dyDescent="0.25">
      <c r="B12" s="34" t="s">
        <v>100</v>
      </c>
      <c r="C12" s="11" t="s">
        <v>143</v>
      </c>
      <c r="D12" s="60">
        <v>1</v>
      </c>
      <c r="E12" s="60" t="s">
        <v>151</v>
      </c>
      <c r="G12" s="81">
        <v>0</v>
      </c>
    </row>
    <row r="13" spans="1:7" x14ac:dyDescent="0.25">
      <c r="B13" s="34" t="s">
        <v>101</v>
      </c>
      <c r="C13" s="11" t="s">
        <v>88</v>
      </c>
      <c r="D13" s="60">
        <v>1</v>
      </c>
      <c r="E13" s="60" t="s">
        <v>151</v>
      </c>
      <c r="G13" s="81">
        <v>0</v>
      </c>
    </row>
    <row r="14" spans="1:7" ht="28.5" x14ac:dyDescent="0.25">
      <c r="A14" s="77"/>
      <c r="B14" s="34" t="s">
        <v>102</v>
      </c>
      <c r="C14" s="11" t="s">
        <v>140</v>
      </c>
      <c r="D14" s="60">
        <v>1</v>
      </c>
      <c r="E14" s="60" t="s">
        <v>151</v>
      </c>
      <c r="G14" s="81">
        <v>0</v>
      </c>
    </row>
    <row r="15" spans="1:7" x14ac:dyDescent="0.25">
      <c r="A15" s="51"/>
      <c r="B15" s="51"/>
      <c r="C15" s="43" t="s">
        <v>92</v>
      </c>
      <c r="D15" s="51"/>
      <c r="E15" s="51"/>
      <c r="F15" s="89"/>
      <c r="G15" s="90">
        <f>SUM(G7:G14)</f>
        <v>0</v>
      </c>
    </row>
  </sheetData>
  <mergeCells count="1">
    <mergeCell ref="A2:C2"/>
  </mergeCells>
  <pageMargins left="0.7" right="0.7" top="1.25" bottom="0.78740157499999996" header="0.3" footer="0.3"/>
  <pageSetup paperSize="9" scale="69" orientation="portrait" r:id="rId1"/>
  <headerFooter>
    <oddHeader>&amp;L&amp;"Arial,Standard"Seestadt Bremerhaven
Der Magistrat
Vergabenummer: V0196/2026
&amp;R&amp;"Arial,Fett"Anlage 2 - Preisblatt
FMS "GERA"
Stand: 14.04.2026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1B7F-BD3F-427C-9D63-50F8B9B8B499}">
  <sheetPr>
    <pageSetUpPr fitToPage="1"/>
  </sheetPr>
  <dimension ref="A2:O66"/>
  <sheetViews>
    <sheetView topLeftCell="A28" zoomScaleNormal="100" zoomScaleSheetLayoutView="100" workbookViewId="0">
      <selection activeCell="H63" sqref="H63"/>
    </sheetView>
  </sheetViews>
  <sheetFormatPr baseColWidth="10" defaultRowHeight="15" x14ac:dyDescent="0.25"/>
  <cols>
    <col min="1" max="2" width="6" bestFit="1" customWidth="1"/>
    <col min="3" max="3" width="54" style="88" bestFit="1" customWidth="1"/>
    <col min="4" max="4" width="7.85546875" customWidth="1"/>
    <col min="5" max="5" width="14.28515625" customWidth="1"/>
    <col min="6" max="6" width="19.7109375" customWidth="1"/>
    <col min="7" max="7" width="19.5703125" customWidth="1"/>
  </cols>
  <sheetData>
    <row r="2" spans="1:15" x14ac:dyDescent="0.25">
      <c r="A2" s="91" t="s">
        <v>121</v>
      </c>
      <c r="B2" s="91"/>
      <c r="C2" s="91"/>
    </row>
    <row r="3" spans="1:15" x14ac:dyDescent="0.25">
      <c r="A3" s="2"/>
      <c r="B3" s="2"/>
      <c r="C3" s="1"/>
      <c r="D3" s="3"/>
      <c r="E3" s="3"/>
      <c r="F3" s="4"/>
      <c r="G3" s="5"/>
    </row>
    <row r="4" spans="1:15" ht="37.5" customHeight="1" x14ac:dyDescent="0.25">
      <c r="A4" s="37" t="s">
        <v>67</v>
      </c>
      <c r="B4" s="37" t="s">
        <v>0</v>
      </c>
      <c r="C4" s="38" t="s">
        <v>1</v>
      </c>
      <c r="D4" s="39" t="s">
        <v>114</v>
      </c>
      <c r="E4" s="39" t="s">
        <v>115</v>
      </c>
      <c r="F4" s="65" t="s">
        <v>112</v>
      </c>
      <c r="G4" s="65" t="s">
        <v>113</v>
      </c>
    </row>
    <row r="5" spans="1:15" x14ac:dyDescent="0.25">
      <c r="A5" s="24"/>
      <c r="B5" s="24"/>
      <c r="C5" s="24"/>
      <c r="D5" s="25"/>
      <c r="E5" s="25"/>
      <c r="F5" s="28"/>
      <c r="G5" s="28"/>
    </row>
    <row r="6" spans="1:15" x14ac:dyDescent="0.25">
      <c r="A6" s="43" t="s">
        <v>91</v>
      </c>
      <c r="B6" s="43"/>
      <c r="C6" s="87" t="s">
        <v>90</v>
      </c>
      <c r="D6" s="51"/>
      <c r="E6" s="51"/>
      <c r="F6" s="51"/>
      <c r="G6" s="51"/>
    </row>
    <row r="7" spans="1:15" x14ac:dyDescent="0.25">
      <c r="B7" s="34" t="s">
        <v>94</v>
      </c>
      <c r="C7" s="9" t="s">
        <v>9</v>
      </c>
      <c r="D7" s="10"/>
      <c r="E7" s="10"/>
      <c r="F7" s="5"/>
      <c r="G7" s="5"/>
    </row>
    <row r="8" spans="1:15" x14ac:dyDescent="0.25">
      <c r="B8" s="36"/>
      <c r="C8" s="9" t="s">
        <v>10</v>
      </c>
      <c r="D8" s="10">
        <v>16</v>
      </c>
      <c r="E8" s="10" t="s">
        <v>119</v>
      </c>
      <c r="F8" s="55">
        <v>0</v>
      </c>
      <c r="G8" s="75">
        <f>F8*D8</f>
        <v>0</v>
      </c>
    </row>
    <row r="9" spans="1:15" x14ac:dyDescent="0.25">
      <c r="B9" s="34" t="s">
        <v>95</v>
      </c>
      <c r="C9" s="9" t="s">
        <v>11</v>
      </c>
      <c r="D9" s="10"/>
      <c r="E9" s="10"/>
      <c r="F9" s="5"/>
      <c r="G9" s="5"/>
    </row>
    <row r="10" spans="1:15" x14ac:dyDescent="0.25">
      <c r="B10" s="36"/>
      <c r="C10" s="11" t="s">
        <v>12</v>
      </c>
      <c r="D10" s="10"/>
      <c r="E10" s="10"/>
      <c r="F10" s="5"/>
      <c r="G10" s="5"/>
    </row>
    <row r="11" spans="1:15" x14ac:dyDescent="0.25">
      <c r="B11" s="36"/>
      <c r="C11" s="11" t="s">
        <v>13</v>
      </c>
      <c r="D11" s="10"/>
      <c r="E11" s="10"/>
      <c r="F11" s="5"/>
      <c r="G11" s="5"/>
      <c r="O11" s="72"/>
    </row>
    <row r="12" spans="1:15" x14ac:dyDescent="0.25">
      <c r="B12" s="36"/>
      <c r="C12" s="11"/>
      <c r="D12" s="10"/>
      <c r="E12" s="10"/>
      <c r="F12" s="5"/>
      <c r="G12" s="5"/>
    </row>
    <row r="13" spans="1:15" x14ac:dyDescent="0.25">
      <c r="B13" s="36"/>
      <c r="C13" s="11" t="s">
        <v>14</v>
      </c>
      <c r="D13" s="10"/>
      <c r="E13" s="10"/>
      <c r="F13" s="5"/>
      <c r="G13" s="5"/>
    </row>
    <row r="14" spans="1:15" x14ac:dyDescent="0.25">
      <c r="B14" s="36"/>
      <c r="C14" s="11" t="s">
        <v>15</v>
      </c>
      <c r="D14" s="10">
        <v>1</v>
      </c>
      <c r="E14" s="10" t="s">
        <v>151</v>
      </c>
      <c r="F14" s="5"/>
      <c r="G14" s="55">
        <v>0</v>
      </c>
    </row>
    <row r="15" spans="1:15" x14ac:dyDescent="0.25">
      <c r="B15" s="36"/>
      <c r="C15" s="11"/>
      <c r="D15" s="10"/>
      <c r="E15" s="10"/>
      <c r="F15" s="5"/>
      <c r="G15" s="5"/>
    </row>
    <row r="16" spans="1:15" x14ac:dyDescent="0.25">
      <c r="B16" s="36"/>
      <c r="C16" s="11" t="s">
        <v>63</v>
      </c>
      <c r="D16" s="10"/>
      <c r="E16" s="10"/>
      <c r="F16" s="5"/>
      <c r="G16" s="5"/>
    </row>
    <row r="17" spans="1:7" x14ac:dyDescent="0.25">
      <c r="B17" s="36"/>
      <c r="C17" s="11" t="s">
        <v>16</v>
      </c>
      <c r="D17" s="10"/>
      <c r="E17" s="10"/>
      <c r="F17" s="5"/>
      <c r="G17" s="5"/>
    </row>
    <row r="18" spans="1:7" x14ac:dyDescent="0.25">
      <c r="B18" s="36"/>
      <c r="C18" s="11" t="s">
        <v>17</v>
      </c>
      <c r="D18" s="10"/>
      <c r="E18" s="10"/>
      <c r="F18" s="5"/>
      <c r="G18" s="55">
        <v>0</v>
      </c>
    </row>
    <row r="19" spans="1:7" x14ac:dyDescent="0.25">
      <c r="A19" s="51"/>
      <c r="B19" s="63" t="s">
        <v>96</v>
      </c>
      <c r="C19" s="52" t="s">
        <v>18</v>
      </c>
      <c r="D19" s="49"/>
      <c r="E19" s="49"/>
      <c r="F19" s="67"/>
      <c r="G19" s="67"/>
    </row>
    <row r="20" spans="1:7" x14ac:dyDescent="0.25">
      <c r="B20" s="36"/>
      <c r="C20" s="9" t="s">
        <v>19</v>
      </c>
      <c r="D20" s="10">
        <v>1</v>
      </c>
      <c r="E20" s="10" t="s">
        <v>151</v>
      </c>
      <c r="F20" s="5"/>
      <c r="G20" s="5"/>
    </row>
    <row r="21" spans="1:7" x14ac:dyDescent="0.25">
      <c r="B21" s="36"/>
      <c r="C21" s="11" t="s">
        <v>20</v>
      </c>
      <c r="D21" s="10"/>
      <c r="E21" s="10"/>
      <c r="F21" s="5"/>
      <c r="G21" s="5"/>
    </row>
    <row r="22" spans="1:7" x14ac:dyDescent="0.25">
      <c r="B22" s="36"/>
      <c r="C22" s="11" t="s">
        <v>21</v>
      </c>
      <c r="D22" s="10"/>
      <c r="E22" s="10"/>
      <c r="F22" s="5"/>
      <c r="G22" s="5"/>
    </row>
    <row r="23" spans="1:7" x14ac:dyDescent="0.25">
      <c r="B23" s="36"/>
      <c r="C23" s="9" t="s">
        <v>22</v>
      </c>
      <c r="D23" s="10"/>
      <c r="E23" s="10"/>
      <c r="F23" s="5"/>
      <c r="G23" s="5"/>
    </row>
    <row r="24" spans="1:7" x14ac:dyDescent="0.25">
      <c r="B24" s="36"/>
      <c r="C24" s="9" t="s">
        <v>23</v>
      </c>
      <c r="D24" s="10"/>
      <c r="E24" s="10"/>
      <c r="F24" s="5"/>
      <c r="G24" s="55">
        <v>0</v>
      </c>
    </row>
    <row r="25" spans="1:7" x14ac:dyDescent="0.25">
      <c r="A25" s="51"/>
      <c r="B25" s="63" t="s">
        <v>97</v>
      </c>
      <c r="C25" s="52" t="s">
        <v>24</v>
      </c>
      <c r="D25" s="49"/>
      <c r="E25" s="49"/>
      <c r="F25" s="67"/>
      <c r="G25" s="67"/>
    </row>
    <row r="26" spans="1:7" x14ac:dyDescent="0.25">
      <c r="B26" s="36"/>
      <c r="C26" s="9" t="s">
        <v>25</v>
      </c>
      <c r="D26" s="10"/>
      <c r="E26" s="10"/>
      <c r="F26" s="5"/>
      <c r="G26" s="5"/>
    </row>
    <row r="27" spans="1:7" x14ac:dyDescent="0.25">
      <c r="B27" s="36"/>
      <c r="C27" s="11" t="s">
        <v>26</v>
      </c>
      <c r="D27" s="10"/>
      <c r="E27" s="10"/>
      <c r="F27" s="5"/>
      <c r="G27" s="5"/>
    </row>
    <row r="28" spans="1:7" x14ac:dyDescent="0.25">
      <c r="B28" s="36"/>
      <c r="C28" s="9" t="s">
        <v>21</v>
      </c>
      <c r="D28" s="10">
        <v>1</v>
      </c>
      <c r="E28" s="10" t="s">
        <v>151</v>
      </c>
      <c r="F28" s="5"/>
      <c r="G28" s="55">
        <v>0</v>
      </c>
    </row>
    <row r="29" spans="1:7" x14ac:dyDescent="0.25">
      <c r="B29" s="36"/>
      <c r="C29" s="9"/>
      <c r="D29" s="10"/>
      <c r="E29" s="10"/>
      <c r="F29" s="5"/>
      <c r="G29" s="5"/>
    </row>
    <row r="30" spans="1:7" x14ac:dyDescent="0.25">
      <c r="B30" s="36"/>
      <c r="C30" s="9" t="s">
        <v>27</v>
      </c>
      <c r="D30" s="10"/>
      <c r="E30" s="10"/>
      <c r="F30" s="5"/>
      <c r="G30" s="5"/>
    </row>
    <row r="31" spans="1:7" x14ac:dyDescent="0.25">
      <c r="B31" s="36"/>
      <c r="C31" s="9" t="s">
        <v>28</v>
      </c>
      <c r="D31" s="10">
        <v>1</v>
      </c>
      <c r="E31" s="10" t="s">
        <v>151</v>
      </c>
      <c r="F31" s="5"/>
      <c r="G31" s="55">
        <v>0</v>
      </c>
    </row>
    <row r="32" spans="1:7" x14ac:dyDescent="0.25">
      <c r="B32" s="34" t="s">
        <v>98</v>
      </c>
      <c r="C32" s="9" t="s">
        <v>29</v>
      </c>
      <c r="D32" s="10"/>
      <c r="E32" s="10"/>
      <c r="F32" s="5"/>
      <c r="G32" s="5"/>
    </row>
    <row r="33" spans="2:7" x14ac:dyDescent="0.25">
      <c r="B33" s="36"/>
      <c r="C33" s="9" t="s">
        <v>30</v>
      </c>
      <c r="D33" s="10">
        <v>1</v>
      </c>
      <c r="E33" s="10" t="s">
        <v>151</v>
      </c>
      <c r="F33" s="5"/>
      <c r="G33" s="55">
        <v>0</v>
      </c>
    </row>
    <row r="34" spans="2:7" x14ac:dyDescent="0.25">
      <c r="B34" s="34" t="s">
        <v>100</v>
      </c>
      <c r="C34" s="9" t="s">
        <v>31</v>
      </c>
      <c r="D34" s="10"/>
      <c r="E34" s="10"/>
      <c r="F34" s="5"/>
      <c r="G34" s="5"/>
    </row>
    <row r="35" spans="2:7" x14ac:dyDescent="0.25">
      <c r="B35" s="36"/>
      <c r="C35" s="11" t="s">
        <v>32</v>
      </c>
      <c r="D35" s="10"/>
      <c r="E35" s="10"/>
      <c r="F35" s="5"/>
      <c r="G35" s="4"/>
    </row>
    <row r="36" spans="2:7" x14ac:dyDescent="0.25">
      <c r="B36" s="36"/>
      <c r="C36" s="11" t="s">
        <v>33</v>
      </c>
      <c r="D36" s="10">
        <v>1</v>
      </c>
      <c r="E36" s="10" t="s">
        <v>151</v>
      </c>
      <c r="F36" s="5"/>
      <c r="G36" s="57">
        <v>0</v>
      </c>
    </row>
    <row r="37" spans="2:7" x14ac:dyDescent="0.25">
      <c r="B37" s="34" t="s">
        <v>101</v>
      </c>
      <c r="C37" s="9" t="s">
        <v>34</v>
      </c>
      <c r="D37" s="10"/>
      <c r="E37" s="10"/>
      <c r="F37" s="5"/>
      <c r="G37" s="5"/>
    </row>
    <row r="38" spans="2:7" x14ac:dyDescent="0.25">
      <c r="B38" s="36"/>
      <c r="C38" s="9" t="s">
        <v>148</v>
      </c>
      <c r="D38" s="10"/>
      <c r="E38" s="10"/>
      <c r="F38" s="5"/>
      <c r="G38" s="5"/>
    </row>
    <row r="39" spans="2:7" x14ac:dyDescent="0.25">
      <c r="B39" s="36"/>
      <c r="C39" s="9" t="s">
        <v>35</v>
      </c>
      <c r="D39" s="10"/>
      <c r="E39" s="10"/>
      <c r="F39" s="5"/>
      <c r="G39" s="12"/>
    </row>
    <row r="40" spans="2:7" x14ac:dyDescent="0.25">
      <c r="B40" s="36"/>
      <c r="C40" s="9" t="s">
        <v>36</v>
      </c>
      <c r="D40" s="10"/>
      <c r="E40" s="10"/>
      <c r="F40" s="5"/>
      <c r="G40" s="12"/>
    </row>
    <row r="41" spans="2:7" x14ac:dyDescent="0.25">
      <c r="B41" s="36"/>
      <c r="C41" s="9" t="s">
        <v>37</v>
      </c>
      <c r="D41" s="10"/>
      <c r="E41" s="10"/>
      <c r="F41" s="5"/>
      <c r="G41" s="5"/>
    </row>
    <row r="42" spans="2:7" x14ac:dyDescent="0.25">
      <c r="B42" s="36"/>
      <c r="C42" s="9" t="s">
        <v>38</v>
      </c>
      <c r="D42" s="10"/>
      <c r="E42" s="10"/>
      <c r="F42" s="5"/>
      <c r="G42" s="5"/>
    </row>
    <row r="43" spans="2:7" x14ac:dyDescent="0.25">
      <c r="B43" s="36"/>
      <c r="C43" s="9" t="s">
        <v>39</v>
      </c>
      <c r="D43" s="10"/>
      <c r="E43" s="10"/>
      <c r="F43" s="4"/>
      <c r="G43" s="5"/>
    </row>
    <row r="44" spans="2:7" x14ac:dyDescent="0.25">
      <c r="B44" s="36"/>
      <c r="C44" s="9" t="s">
        <v>40</v>
      </c>
      <c r="D44" s="10"/>
      <c r="E44" s="10"/>
      <c r="F44" s="5"/>
      <c r="G44" s="5"/>
    </row>
    <row r="45" spans="2:7" x14ac:dyDescent="0.25">
      <c r="B45" s="36"/>
      <c r="C45" s="9" t="s">
        <v>41</v>
      </c>
      <c r="D45" s="10"/>
      <c r="E45" s="10"/>
      <c r="F45" s="5"/>
      <c r="G45" s="5"/>
    </row>
    <row r="46" spans="2:7" x14ac:dyDescent="0.25">
      <c r="B46" s="36"/>
      <c r="C46" s="1" t="s">
        <v>42</v>
      </c>
      <c r="D46" s="10">
        <v>20</v>
      </c>
      <c r="E46" s="10" t="s">
        <v>120</v>
      </c>
      <c r="F46" s="55">
        <v>0</v>
      </c>
      <c r="G46" s="75">
        <f>D46*F46</f>
        <v>0</v>
      </c>
    </row>
    <row r="47" spans="2:7" x14ac:dyDescent="0.25">
      <c r="B47" s="34" t="s">
        <v>102</v>
      </c>
      <c r="C47" s="9" t="s">
        <v>43</v>
      </c>
      <c r="D47" s="10"/>
      <c r="E47" s="10"/>
      <c r="F47" s="5"/>
      <c r="G47" s="5"/>
    </row>
    <row r="48" spans="2:7" x14ac:dyDescent="0.25">
      <c r="B48" s="36"/>
      <c r="C48" s="9" t="s">
        <v>44</v>
      </c>
      <c r="D48" s="10">
        <v>9</v>
      </c>
      <c r="E48" s="10" t="s">
        <v>119</v>
      </c>
      <c r="F48" s="56">
        <v>0</v>
      </c>
      <c r="G48" s="76">
        <f>D48*F48</f>
        <v>0</v>
      </c>
    </row>
    <row r="49" spans="2:7" x14ac:dyDescent="0.25">
      <c r="B49" s="34" t="s">
        <v>103</v>
      </c>
      <c r="C49" s="9" t="s">
        <v>45</v>
      </c>
    </row>
    <row r="50" spans="2:7" x14ac:dyDescent="0.25">
      <c r="B50" s="36"/>
      <c r="C50" s="1" t="s">
        <v>46</v>
      </c>
      <c r="D50" s="10"/>
      <c r="E50" s="10"/>
      <c r="F50" s="5"/>
      <c r="G50" s="5"/>
    </row>
    <row r="51" spans="2:7" x14ac:dyDescent="0.25">
      <c r="B51" s="36"/>
      <c r="C51" s="1" t="s">
        <v>66</v>
      </c>
      <c r="D51" s="10"/>
      <c r="E51" s="10"/>
      <c r="F51" s="5"/>
      <c r="G51" s="5"/>
    </row>
    <row r="52" spans="2:7" x14ac:dyDescent="0.25">
      <c r="B52" s="36"/>
      <c r="C52" s="11" t="s">
        <v>64</v>
      </c>
      <c r="D52" s="10"/>
      <c r="E52" s="10"/>
      <c r="F52" s="5"/>
      <c r="G52" s="5"/>
    </row>
    <row r="53" spans="2:7" x14ac:dyDescent="0.25">
      <c r="B53" s="36"/>
      <c r="C53" s="1" t="s">
        <v>65</v>
      </c>
      <c r="D53" s="10"/>
      <c r="E53" s="10"/>
      <c r="F53" s="5"/>
      <c r="G53" s="5"/>
    </row>
    <row r="54" spans="2:7" x14ac:dyDescent="0.25">
      <c r="B54" s="36"/>
      <c r="C54" s="1" t="s">
        <v>150</v>
      </c>
      <c r="D54" s="10">
        <v>1</v>
      </c>
      <c r="E54" s="10" t="s">
        <v>151</v>
      </c>
      <c r="F54" s="5"/>
      <c r="G54" s="55">
        <v>0</v>
      </c>
    </row>
    <row r="55" spans="2:7" x14ac:dyDescent="0.25">
      <c r="B55" s="34" t="s">
        <v>104</v>
      </c>
      <c r="C55" s="2" t="s">
        <v>149</v>
      </c>
      <c r="D55" s="12"/>
      <c r="E55" s="12"/>
      <c r="F55" s="5"/>
      <c r="G55" s="1"/>
    </row>
    <row r="56" spans="2:7" x14ac:dyDescent="0.25">
      <c r="B56" s="36"/>
      <c r="C56" s="1" t="s">
        <v>47</v>
      </c>
      <c r="D56" s="10">
        <v>2</v>
      </c>
      <c r="E56" s="10" t="s">
        <v>120</v>
      </c>
      <c r="F56" s="55">
        <v>0</v>
      </c>
      <c r="G56" s="75">
        <f>F56*D56</f>
        <v>0</v>
      </c>
    </row>
    <row r="57" spans="2:7" x14ac:dyDescent="0.25">
      <c r="B57" s="34" t="s">
        <v>105</v>
      </c>
      <c r="C57" s="9" t="s">
        <v>48</v>
      </c>
      <c r="D57" s="1"/>
      <c r="E57" s="1"/>
      <c r="F57" s="5"/>
      <c r="G57" s="5"/>
    </row>
    <row r="58" spans="2:7" x14ac:dyDescent="0.25">
      <c r="B58" s="36"/>
      <c r="C58" s="9" t="s">
        <v>49</v>
      </c>
      <c r="D58" s="10">
        <v>9</v>
      </c>
      <c r="E58" s="10" t="s">
        <v>119</v>
      </c>
      <c r="F58" s="55">
        <v>0</v>
      </c>
      <c r="G58" s="75">
        <f>F58*D58</f>
        <v>0</v>
      </c>
    </row>
    <row r="59" spans="2:7" x14ac:dyDescent="0.25">
      <c r="B59" s="34" t="s">
        <v>106</v>
      </c>
      <c r="C59" s="9" t="s">
        <v>50</v>
      </c>
      <c r="D59" s="10">
        <v>1</v>
      </c>
      <c r="E59" s="10" t="s">
        <v>151</v>
      </c>
      <c r="F59" s="5"/>
      <c r="G59" s="55">
        <v>0</v>
      </c>
    </row>
    <row r="60" spans="2:7" x14ac:dyDescent="0.25">
      <c r="B60" s="36"/>
      <c r="C60" s="1" t="s">
        <v>51</v>
      </c>
      <c r="D60" s="10"/>
      <c r="E60" s="10"/>
      <c r="F60" s="5"/>
      <c r="G60" s="5"/>
    </row>
    <row r="61" spans="2:7" x14ac:dyDescent="0.25">
      <c r="B61" s="36"/>
      <c r="C61" s="1" t="s">
        <v>52</v>
      </c>
      <c r="D61" s="10"/>
      <c r="E61" s="10"/>
      <c r="F61" s="5"/>
      <c r="G61" s="5"/>
    </row>
    <row r="62" spans="2:7" x14ac:dyDescent="0.25">
      <c r="B62" s="36"/>
      <c r="C62" s="1" t="s">
        <v>53</v>
      </c>
      <c r="D62" s="10"/>
      <c r="E62" s="10"/>
      <c r="F62" s="5"/>
      <c r="G62" s="5"/>
    </row>
    <row r="63" spans="2:7" x14ac:dyDescent="0.25">
      <c r="B63" s="36"/>
      <c r="C63" s="1" t="s">
        <v>54</v>
      </c>
      <c r="D63" s="10"/>
      <c r="E63" s="10"/>
      <c r="F63" s="5"/>
      <c r="G63" s="5"/>
    </row>
    <row r="64" spans="2:7" x14ac:dyDescent="0.25">
      <c r="B64" s="34" t="s">
        <v>108</v>
      </c>
      <c r="C64" s="1" t="s">
        <v>55</v>
      </c>
      <c r="D64" s="3">
        <v>20</v>
      </c>
      <c r="E64" s="3" t="s">
        <v>120</v>
      </c>
      <c r="F64" s="55">
        <v>0</v>
      </c>
      <c r="G64" s="75">
        <f>F64*D64</f>
        <v>0</v>
      </c>
    </row>
    <row r="65" spans="1:7" x14ac:dyDescent="0.25">
      <c r="A65" s="3"/>
      <c r="B65" s="13" t="s">
        <v>107</v>
      </c>
      <c r="C65" s="1" t="s">
        <v>89</v>
      </c>
      <c r="D65" s="3">
        <v>1</v>
      </c>
      <c r="E65" s="3" t="s">
        <v>151</v>
      </c>
      <c r="F65" s="5"/>
      <c r="G65" s="55">
        <v>0</v>
      </c>
    </row>
    <row r="66" spans="1:7" x14ac:dyDescent="0.25">
      <c r="A66" s="51"/>
      <c r="B66" s="51"/>
      <c r="C66" s="87" t="s">
        <v>92</v>
      </c>
      <c r="D66" s="51"/>
      <c r="E66" s="51"/>
      <c r="F66" s="51"/>
      <c r="G66" s="90">
        <f>SUM(G5:G65)</f>
        <v>0</v>
      </c>
    </row>
  </sheetData>
  <mergeCells count="1">
    <mergeCell ref="A2:C2"/>
  </mergeCells>
  <pageMargins left="0.7" right="0.7" top="1.25" bottom="0.78740157499999996" header="0.3" footer="0.3"/>
  <pageSetup paperSize="9" scale="68" orientation="portrait" r:id="rId1"/>
  <headerFooter>
    <oddHeader>&amp;L&amp;"Arial,Standard"Seestadt Bremerhaven
Der Magistrat
Vergabenummer: V0196/2026
&amp;R&amp;"Arial,Fett"Anlage 2 - Preisblatt
FMS "GERA"
Stand: 14.04.2026</oddHeader>
  </headerFooter>
  <rowBreaks count="2" manualBreakCount="2">
    <brk id="24"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753B6-C1BB-47C9-B48F-FD7A6A40FFD0}">
  <sheetPr>
    <pageSetUpPr fitToPage="1"/>
  </sheetPr>
  <dimension ref="A2:G12"/>
  <sheetViews>
    <sheetView zoomScaleNormal="100" zoomScaleSheetLayoutView="100" workbookViewId="0">
      <selection activeCell="E15" sqref="E15"/>
    </sheetView>
  </sheetViews>
  <sheetFormatPr baseColWidth="10" defaultRowHeight="15" x14ac:dyDescent="0.25"/>
  <cols>
    <col min="1" max="1" width="6.42578125" customWidth="1"/>
    <col min="2" max="2" width="4.85546875" bestFit="1" customWidth="1"/>
    <col min="3" max="3" width="52.42578125" bestFit="1" customWidth="1"/>
    <col min="4" max="4" width="7.5703125" customWidth="1"/>
    <col min="5" max="5" width="15.42578125" customWidth="1"/>
    <col min="6" max="6" width="13.140625" customWidth="1"/>
    <col min="7" max="7" width="14" customWidth="1"/>
  </cols>
  <sheetData>
    <row r="2" spans="1:7" x14ac:dyDescent="0.25">
      <c r="A2" s="91" t="s">
        <v>121</v>
      </c>
      <c r="B2" s="91"/>
      <c r="C2" s="91"/>
    </row>
    <row r="3" spans="1:7" x14ac:dyDescent="0.25">
      <c r="A3" s="2"/>
      <c r="B3" s="2"/>
      <c r="C3" s="1"/>
      <c r="D3" s="3"/>
      <c r="E3" s="3"/>
      <c r="F3" s="4"/>
      <c r="G3" s="5"/>
    </row>
    <row r="4" spans="1:7" ht="47.25" customHeight="1" x14ac:dyDescent="0.25">
      <c r="A4" s="37" t="s">
        <v>67</v>
      </c>
      <c r="B4" s="37" t="s">
        <v>99</v>
      </c>
      <c r="C4" s="38" t="s">
        <v>1</v>
      </c>
      <c r="D4" s="39" t="s">
        <v>114</v>
      </c>
      <c r="E4" s="39" t="s">
        <v>115</v>
      </c>
      <c r="F4" s="65" t="s">
        <v>112</v>
      </c>
      <c r="G4" s="65" t="s">
        <v>113</v>
      </c>
    </row>
    <row r="5" spans="1:7" x14ac:dyDescent="0.25">
      <c r="A5" s="24"/>
      <c r="B5" s="24"/>
      <c r="C5" s="24"/>
      <c r="D5" s="25"/>
      <c r="E5" s="25"/>
      <c r="F5" s="28"/>
      <c r="G5" s="28"/>
    </row>
    <row r="6" spans="1:7" x14ac:dyDescent="0.25">
      <c r="A6" s="44" t="s">
        <v>80</v>
      </c>
      <c r="B6" s="44"/>
      <c r="C6" s="53" t="s">
        <v>81</v>
      </c>
      <c r="D6" s="45"/>
      <c r="E6" s="45"/>
      <c r="F6" s="66"/>
      <c r="G6" s="67"/>
    </row>
    <row r="7" spans="1:7" ht="42.75" x14ac:dyDescent="0.25">
      <c r="B7" s="32" t="s">
        <v>94</v>
      </c>
      <c r="C7" s="17" t="s">
        <v>82</v>
      </c>
      <c r="D7" s="60">
        <v>1</v>
      </c>
      <c r="E7" s="60" t="s">
        <v>151</v>
      </c>
      <c r="F7" s="4"/>
      <c r="G7" s="81">
        <v>0</v>
      </c>
    </row>
    <row r="8" spans="1:7" x14ac:dyDescent="0.25">
      <c r="B8" s="34" t="s">
        <v>95</v>
      </c>
      <c r="C8" s="15" t="s">
        <v>83</v>
      </c>
      <c r="D8" s="60">
        <v>1</v>
      </c>
      <c r="E8" s="60" t="s">
        <v>151</v>
      </c>
      <c r="F8" s="4"/>
      <c r="G8" s="55">
        <v>0</v>
      </c>
    </row>
    <row r="9" spans="1:7" x14ac:dyDescent="0.25">
      <c r="B9" s="34" t="s">
        <v>96</v>
      </c>
      <c r="C9" s="15" t="s">
        <v>61</v>
      </c>
      <c r="D9" s="60">
        <v>1</v>
      </c>
      <c r="E9" s="60" t="s">
        <v>151</v>
      </c>
      <c r="F9" s="4"/>
      <c r="G9" s="55">
        <v>0</v>
      </c>
    </row>
    <row r="10" spans="1:7" ht="28.5" x14ac:dyDescent="0.25">
      <c r="B10" s="33" t="s">
        <v>97</v>
      </c>
      <c r="C10" s="17" t="s">
        <v>84</v>
      </c>
      <c r="D10" s="60">
        <v>1</v>
      </c>
      <c r="E10" s="60" t="s">
        <v>151</v>
      </c>
      <c r="F10" s="4"/>
      <c r="G10" s="81">
        <v>0</v>
      </c>
    </row>
    <row r="11" spans="1:7" x14ac:dyDescent="0.25">
      <c r="B11" s="33" t="s">
        <v>98</v>
      </c>
      <c r="C11" s="15" t="s">
        <v>85</v>
      </c>
      <c r="D11" s="102">
        <v>1</v>
      </c>
      <c r="E11" s="60" t="s">
        <v>151</v>
      </c>
      <c r="F11" s="4"/>
      <c r="G11" s="55">
        <v>0</v>
      </c>
    </row>
    <row r="12" spans="1:7" x14ac:dyDescent="0.25">
      <c r="A12" s="51"/>
      <c r="B12" s="51"/>
      <c r="C12" s="43" t="s">
        <v>92</v>
      </c>
      <c r="D12" s="51"/>
      <c r="E12" s="51"/>
      <c r="F12" s="51"/>
      <c r="G12" s="90">
        <f>SUM(G7:G11)</f>
        <v>0</v>
      </c>
    </row>
  </sheetData>
  <mergeCells count="1">
    <mergeCell ref="A2:C2"/>
  </mergeCells>
  <pageMargins left="0.7" right="0.7" top="1.25" bottom="0.78740157499999996" header="0.3" footer="0.3"/>
  <pageSetup paperSize="9" scale="76" orientation="portrait" r:id="rId1"/>
  <headerFooter>
    <oddHeader>&amp;L&amp;"Arial,Standard"Seestadt Bremerhaven
Der Magistrat
Vergabenummer: V0196/2026
&amp;R&amp;"Arial,Fett"Anlage 2 - Preisblatt
FMS "GERA"
Stand: 14.04.2026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8397-B8A4-45B4-B85C-E01FC8D61FDC}">
  <sheetPr>
    <pageSetUpPr fitToPage="1"/>
  </sheetPr>
  <dimension ref="A2:G16"/>
  <sheetViews>
    <sheetView zoomScaleNormal="100" zoomScaleSheetLayoutView="100" workbookViewId="0">
      <selection activeCell="G2" sqref="G2"/>
    </sheetView>
  </sheetViews>
  <sheetFormatPr baseColWidth="10" defaultRowHeight="15" x14ac:dyDescent="0.25"/>
  <cols>
    <col min="1" max="1" width="5.5703125" bestFit="1" customWidth="1"/>
    <col min="2" max="2" width="5.42578125" bestFit="1" customWidth="1"/>
    <col min="3" max="3" width="51.28515625" bestFit="1" customWidth="1"/>
    <col min="4" max="4" width="8.42578125" customWidth="1"/>
    <col min="5" max="5" width="14.5703125" customWidth="1"/>
    <col min="6" max="6" width="12.28515625" customWidth="1"/>
    <col min="7" max="7" width="14.140625" customWidth="1"/>
  </cols>
  <sheetData>
    <row r="2" spans="1:7" x14ac:dyDescent="0.25">
      <c r="A2" s="91" t="s">
        <v>121</v>
      </c>
      <c r="B2" s="91"/>
      <c r="C2" s="91"/>
    </row>
    <row r="3" spans="1:7" x14ac:dyDescent="0.25">
      <c r="A3" s="2"/>
      <c r="B3" s="2"/>
      <c r="C3" s="1"/>
      <c r="D3" s="3"/>
      <c r="E3" s="3"/>
      <c r="F3" s="4"/>
      <c r="G3" s="5"/>
    </row>
    <row r="4" spans="1:7" ht="45.75" customHeight="1" x14ac:dyDescent="0.25">
      <c r="A4" s="37" t="s">
        <v>67</v>
      </c>
      <c r="B4" s="37" t="s">
        <v>0</v>
      </c>
      <c r="C4" s="38" t="s">
        <v>1</v>
      </c>
      <c r="D4" s="39" t="s">
        <v>114</v>
      </c>
      <c r="E4" s="39" t="s">
        <v>115</v>
      </c>
      <c r="F4" s="65" t="s">
        <v>112</v>
      </c>
      <c r="G4" s="65" t="s">
        <v>113</v>
      </c>
    </row>
    <row r="5" spans="1:7" x14ac:dyDescent="0.25">
      <c r="A5" s="24"/>
      <c r="B5" s="24"/>
      <c r="C5" s="24"/>
      <c r="D5" s="25"/>
      <c r="E5" s="25"/>
      <c r="F5" s="28"/>
      <c r="G5" s="28"/>
    </row>
    <row r="6" spans="1:7" x14ac:dyDescent="0.25">
      <c r="A6" s="46" t="s">
        <v>79</v>
      </c>
      <c r="B6" s="54"/>
      <c r="C6" s="42" t="s">
        <v>56</v>
      </c>
      <c r="D6" s="45"/>
      <c r="E6" s="45"/>
      <c r="F6" s="66"/>
      <c r="G6" s="67"/>
    </row>
    <row r="7" spans="1:7" ht="42.75" customHeight="1" x14ac:dyDescent="0.25">
      <c r="A7" s="2"/>
      <c r="B7" s="34" t="s">
        <v>94</v>
      </c>
      <c r="C7" s="83" t="s">
        <v>144</v>
      </c>
      <c r="D7" s="60">
        <v>1</v>
      </c>
      <c r="E7" s="60" t="s">
        <v>151</v>
      </c>
      <c r="F7" s="4"/>
      <c r="G7" s="92">
        <v>0</v>
      </c>
    </row>
    <row r="8" spans="1:7" x14ac:dyDescent="0.25">
      <c r="A8" s="2"/>
      <c r="B8" s="35"/>
      <c r="C8" s="83" t="s">
        <v>57</v>
      </c>
      <c r="D8" s="60"/>
      <c r="E8" s="60"/>
      <c r="F8" s="4"/>
      <c r="G8" s="92"/>
    </row>
    <row r="9" spans="1:7" ht="28.5" customHeight="1" x14ac:dyDescent="0.25">
      <c r="A9" s="2"/>
      <c r="B9" s="35"/>
      <c r="C9" s="83" t="s">
        <v>145</v>
      </c>
      <c r="D9" s="60"/>
      <c r="E9" s="60"/>
      <c r="F9" s="4"/>
      <c r="G9" s="92"/>
    </row>
    <row r="10" spans="1:7" ht="42.75" customHeight="1" x14ac:dyDescent="0.25">
      <c r="A10" s="2"/>
      <c r="B10" s="35"/>
      <c r="C10" s="83" t="s">
        <v>146</v>
      </c>
      <c r="D10" s="60"/>
      <c r="E10" s="60"/>
      <c r="F10" s="4"/>
      <c r="G10" s="92"/>
    </row>
    <row r="11" spans="1:7" x14ac:dyDescent="0.25">
      <c r="A11" s="2"/>
      <c r="B11" s="35"/>
      <c r="C11" s="83" t="s">
        <v>58</v>
      </c>
      <c r="D11" s="60"/>
      <c r="E11" s="60"/>
      <c r="F11" s="4"/>
      <c r="G11" s="92"/>
    </row>
    <row r="12" spans="1:7" x14ac:dyDescent="0.25">
      <c r="A12" s="2"/>
      <c r="B12" s="35"/>
      <c r="C12" s="83" t="s">
        <v>59</v>
      </c>
      <c r="D12" s="60"/>
      <c r="E12" s="60"/>
      <c r="F12" s="4"/>
      <c r="G12" s="92"/>
    </row>
    <row r="13" spans="1:7" x14ac:dyDescent="0.25">
      <c r="A13" s="2"/>
      <c r="B13" s="35"/>
      <c r="C13" s="84" t="s">
        <v>60</v>
      </c>
      <c r="D13" s="60"/>
      <c r="E13" s="60"/>
      <c r="F13" s="4"/>
      <c r="G13" s="93"/>
    </row>
    <row r="14" spans="1:7" x14ac:dyDescent="0.25">
      <c r="A14" s="2"/>
      <c r="B14" s="34"/>
      <c r="C14" s="78"/>
      <c r="D14" s="60"/>
      <c r="E14" s="60"/>
      <c r="F14" s="4"/>
      <c r="G14" s="5"/>
    </row>
    <row r="15" spans="1:7" ht="28.5" x14ac:dyDescent="0.25">
      <c r="A15" s="85"/>
      <c r="B15" s="34" t="s">
        <v>95</v>
      </c>
      <c r="C15" s="83" t="s">
        <v>147</v>
      </c>
      <c r="D15" s="103">
        <v>10</v>
      </c>
      <c r="E15" s="104" t="s">
        <v>118</v>
      </c>
      <c r="F15" s="81">
        <v>0</v>
      </c>
      <c r="G15" s="86">
        <f>F15*D15</f>
        <v>0</v>
      </c>
    </row>
    <row r="16" spans="1:7" x14ac:dyDescent="0.25">
      <c r="A16" s="51"/>
      <c r="B16" s="51"/>
      <c r="C16" s="43" t="s">
        <v>92</v>
      </c>
      <c r="D16" s="51"/>
      <c r="E16" s="51"/>
      <c r="F16" s="51"/>
      <c r="G16" s="90">
        <f>SUM(G7:G15)</f>
        <v>0</v>
      </c>
    </row>
  </sheetData>
  <mergeCells count="2">
    <mergeCell ref="A2:C2"/>
    <mergeCell ref="G7:G13"/>
  </mergeCells>
  <pageMargins left="0.7" right="0.7" top="1.25" bottom="0.78740157499999996" header="0.3" footer="0.3"/>
  <pageSetup paperSize="9" scale="78" orientation="portrait" r:id="rId1"/>
  <headerFooter>
    <oddHeader>&amp;L&amp;"Arial,Standard"Seestadt Bremerhaven
Der Magistrat
Vergabenummer: V0196/2026
&amp;R&amp;"Arial,Fett"Anlage 2 - Preisblatt
FMS "GERA"
Stand: 14.04.2026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7866-893E-461A-9B21-A1C44107F034}">
  <sheetPr>
    <pageSetUpPr fitToPage="1"/>
  </sheetPr>
  <dimension ref="A2:E25"/>
  <sheetViews>
    <sheetView zoomScaleNormal="100" zoomScaleSheetLayoutView="100" workbookViewId="0">
      <selection activeCell="E2" sqref="E2"/>
    </sheetView>
  </sheetViews>
  <sheetFormatPr baseColWidth="10" defaultColWidth="11.42578125" defaultRowHeight="14.25" x14ac:dyDescent="0.2"/>
  <cols>
    <col min="1" max="1" width="5.5703125" style="18" bestFit="1" customWidth="1"/>
    <col min="2" max="2" width="52.42578125" style="18" bestFit="1" customWidth="1"/>
    <col min="3" max="4" width="11.42578125" style="18"/>
    <col min="5" max="5" width="30.7109375" style="18" customWidth="1"/>
    <col min="6" max="16384" width="11.42578125" style="18"/>
  </cols>
  <sheetData>
    <row r="2" spans="1:5" x14ac:dyDescent="0.2">
      <c r="A2" s="91" t="s">
        <v>122</v>
      </c>
      <c r="B2" s="91"/>
      <c r="C2" s="91"/>
    </row>
    <row r="4" spans="1:5" ht="15" x14ac:dyDescent="0.2">
      <c r="A4" s="37" t="s">
        <v>67</v>
      </c>
      <c r="B4" s="38" t="s">
        <v>1</v>
      </c>
      <c r="C4" s="39"/>
      <c r="D4" s="40"/>
      <c r="E4" s="65" t="s">
        <v>2</v>
      </c>
    </row>
    <row r="5" spans="1:5" x14ac:dyDescent="0.2">
      <c r="A5" s="2"/>
      <c r="B5" s="1"/>
      <c r="C5" s="3"/>
      <c r="D5" s="4"/>
      <c r="E5" s="5"/>
    </row>
    <row r="6" spans="1:5" ht="15" x14ac:dyDescent="0.25">
      <c r="A6" s="29" t="s">
        <v>93</v>
      </c>
      <c r="B6" s="6" t="s">
        <v>75</v>
      </c>
      <c r="C6" s="3"/>
      <c r="D6" s="4"/>
      <c r="E6" s="73">
        <f>Dockung!G35</f>
        <v>0</v>
      </c>
    </row>
    <row r="7" spans="1:5" ht="15" x14ac:dyDescent="0.25">
      <c r="A7" s="29"/>
      <c r="B7" s="6"/>
      <c r="C7" s="3"/>
      <c r="D7" s="4"/>
      <c r="E7" s="7"/>
    </row>
    <row r="8" spans="1:5" ht="15" x14ac:dyDescent="0.2">
      <c r="A8" s="30" t="s">
        <v>86</v>
      </c>
      <c r="B8" s="26" t="s">
        <v>87</v>
      </c>
      <c r="E8" s="74">
        <f>Netzwinde!G15</f>
        <v>0</v>
      </c>
    </row>
    <row r="9" spans="1:5" ht="15" x14ac:dyDescent="0.2">
      <c r="A9" s="30"/>
      <c r="B9" s="26"/>
    </row>
    <row r="10" spans="1:5" ht="15" x14ac:dyDescent="0.2">
      <c r="A10" s="30" t="s">
        <v>91</v>
      </c>
      <c r="B10" s="26" t="s">
        <v>90</v>
      </c>
      <c r="E10" s="74">
        <f>Schiffsrumpf!G66</f>
        <v>0</v>
      </c>
    </row>
    <row r="11" spans="1:5" ht="15" x14ac:dyDescent="0.2">
      <c r="A11" s="30"/>
      <c r="B11" s="26"/>
    </row>
    <row r="12" spans="1:5" ht="15" x14ac:dyDescent="0.25">
      <c r="A12" s="29" t="s">
        <v>80</v>
      </c>
      <c r="B12" s="27" t="s">
        <v>81</v>
      </c>
      <c r="E12" s="74">
        <f>Kühlwassertank!G12</f>
        <v>0</v>
      </c>
    </row>
    <row r="13" spans="1:5" ht="15" x14ac:dyDescent="0.25">
      <c r="A13" s="29"/>
      <c r="B13" s="27"/>
    </row>
    <row r="14" spans="1:5" ht="15" x14ac:dyDescent="0.25">
      <c r="A14" s="31" t="s">
        <v>79</v>
      </c>
      <c r="B14" s="22" t="s">
        <v>56</v>
      </c>
      <c r="E14" s="74">
        <f>Bilge!G16</f>
        <v>0</v>
      </c>
    </row>
    <row r="18" spans="1:5" ht="23.25" customHeight="1" x14ac:dyDescent="0.2">
      <c r="A18" s="58"/>
      <c r="B18" s="59" t="s">
        <v>109</v>
      </c>
      <c r="C18" s="60"/>
      <c r="D18" s="61"/>
      <c r="E18" s="69">
        <f>SUM(E5:E17)</f>
        <v>0</v>
      </c>
    </row>
    <row r="19" spans="1:5" x14ac:dyDescent="0.2">
      <c r="A19" s="58"/>
      <c r="B19" s="62"/>
      <c r="C19" s="60"/>
      <c r="D19" s="61"/>
      <c r="E19" s="61"/>
    </row>
    <row r="20" spans="1:5" ht="15" x14ac:dyDescent="0.2">
      <c r="A20" s="58"/>
      <c r="B20" s="59" t="s">
        <v>62</v>
      </c>
      <c r="C20" s="60"/>
      <c r="D20" s="61"/>
      <c r="E20" s="70">
        <f>E18*0.19</f>
        <v>0</v>
      </c>
    </row>
    <row r="21" spans="1:5" ht="36.75" customHeight="1" thickBot="1" x14ac:dyDescent="0.25">
      <c r="A21" s="58"/>
      <c r="B21" s="64" t="s">
        <v>110</v>
      </c>
      <c r="C21" s="60"/>
      <c r="D21" s="61"/>
      <c r="E21" s="71">
        <f>E18+E20</f>
        <v>0</v>
      </c>
    </row>
    <row r="22" spans="1:5" ht="15" thickTop="1" x14ac:dyDescent="0.2">
      <c r="B22" s="1"/>
      <c r="C22" s="3"/>
      <c r="D22" s="4"/>
      <c r="E22" s="5"/>
    </row>
    <row r="23" spans="1:5" x14ac:dyDescent="0.2">
      <c r="A23" s="94" t="s">
        <v>111</v>
      </c>
      <c r="B23" s="95"/>
      <c r="C23" s="95"/>
      <c r="D23" s="95"/>
      <c r="E23" s="95"/>
    </row>
    <row r="24" spans="1:5" x14ac:dyDescent="0.2">
      <c r="A24" s="95"/>
      <c r="B24" s="95"/>
      <c r="C24" s="95"/>
      <c r="D24" s="95"/>
      <c r="E24" s="95"/>
    </row>
    <row r="25" spans="1:5" x14ac:dyDescent="0.2">
      <c r="A25" s="95"/>
      <c r="B25" s="95"/>
      <c r="C25" s="95"/>
      <c r="D25" s="95"/>
      <c r="E25" s="95"/>
    </row>
  </sheetData>
  <mergeCells count="2">
    <mergeCell ref="A23:E25"/>
    <mergeCell ref="A2:C2"/>
  </mergeCells>
  <pageMargins left="0.7" right="0.7" top="1.25" bottom="0.78740157499999996" header="0.3" footer="0.3"/>
  <pageSetup paperSize="9" scale="78" orientation="portrait" r:id="rId1"/>
  <headerFooter>
    <oddHeader>&amp;L&amp;"Arial,Standard"Seestadt Bremerhaven
Der Magistrat
Vergabenummer: V0196/2026
&amp;R&amp;"Arial,Fett"Anlage 2 - Preisblatt&amp;"Arial,Standard"
&amp;"Arial,Fett"FMS "GERA"
Stand: 14.04.2026</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Dockung</vt:lpstr>
      <vt:lpstr>Netzwinde</vt:lpstr>
      <vt:lpstr>Schiffsrumpf</vt:lpstr>
      <vt:lpstr>Kühlwassertank</vt:lpstr>
      <vt:lpstr>Bilge</vt:lpstr>
      <vt:lpstr>Gesamt</vt:lpstr>
      <vt:lpstr>Dockung!_Toc222739469</vt:lpstr>
      <vt:lpstr>Dockung!_Toc222739470</vt:lpstr>
      <vt:lpstr>Dockung!_Toc222739472</vt:lpstr>
      <vt:lpstr>Netzwinde!_Toc222739473</vt:lpstr>
      <vt:lpstr>Kühlwassertank!_Toc222739475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Guse, Joachim</dc:creator>
  <cp:lastModifiedBy>Neumeister, Christian (Immobilien Bremen)</cp:lastModifiedBy>
  <cp:lastPrinted>2026-04-08T07:30:37Z</cp:lastPrinted>
  <dcterms:created xsi:type="dcterms:W3CDTF">2026-03-05T07:56:45Z</dcterms:created>
  <dcterms:modified xsi:type="dcterms:W3CDTF">2026-04-14T08:30:25Z</dcterms:modified>
</cp:coreProperties>
</file>